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799" activeTab="0"/>
  </bookViews>
  <sheets>
    <sheet name="прил 2" sheetId="1" r:id="rId1"/>
  </sheets>
  <definedNames>
    <definedName name="_xlnm.Print_Titles" localSheetId="0">'прил 2'!$29:$31</definedName>
    <definedName name="_xlnm.Print_Area" localSheetId="0">'прил 2'!$A$1:$E$80</definedName>
  </definedNames>
  <calcPr fullCalcOnLoad="1"/>
</workbook>
</file>

<file path=xl/sharedStrings.xml><?xml version="1.0" encoding="utf-8"?>
<sst xmlns="http://schemas.openxmlformats.org/spreadsheetml/2006/main" count="119" uniqueCount="104">
  <si>
    <t>1 00 00000 00 0000 000</t>
  </si>
  <si>
    <t>ПРОГНОЗИРУЕМЫЕ</t>
  </si>
  <si>
    <t>1 01 00000 00 0000 000</t>
  </si>
  <si>
    <t>НАЛОГИ НА ПРИБЫЛЬ, ДОХОДЫ</t>
  </si>
  <si>
    <t>1 06 00000 00 0000 000</t>
  </si>
  <si>
    <t>НАЛОГИ НА ИМУЩЕСТВО</t>
  </si>
  <si>
    <t>1 13 00000 00 0000 000</t>
  </si>
  <si>
    <t>ДОХОДЫ    ОТ    ОКАЗАНИЯ    ПЛАТНЫХ    УСЛУГ   И КОМПЕНСАЦИИ ЗАТРАТ ГОСУДАРСТВА</t>
  </si>
  <si>
    <t>1 14 00000 00 0000 000</t>
  </si>
  <si>
    <t>ДОХОДЫ 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</si>
  <si>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</si>
  <si>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</si>
  <si>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Налог на доходы физических лиц </t>
  </si>
  <si>
    <t>1 01 02000 01 0000 110</t>
  </si>
  <si>
    <t>Сумма (тысяч рублей)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</si>
  <si>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</si>
  <si>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</si>
  <si>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</si>
  <si>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</si>
  <si>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</si>
  <si>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</si>
  <si>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</si>
  <si>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</si>
  <si>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</si>
  <si>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</si>
  <si>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</si>
  <si>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</si>
  <si>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</si>
  <si>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1 13 02995 13 0000 130</t>
  </si>
  <si>
    <t>Прочие доходы от компенсации затрат бюджетов городских поселений</t>
  </si>
  <si>
    <t>1 11 05075 13 0000 120</t>
  </si>
  <si>
    <t>1 11 05013 13 0000 120</t>
  </si>
  <si>
    <t>1 06 01030 13 0000 110</t>
  </si>
  <si>
    <t>Доходы от сдачи в аренду имущества, составляющего казну городских поселений (за исключением земельных участков)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</si>
  <si>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</si>
  <si>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</si>
  <si>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поступления доходов в бюджет </t>
  </si>
  <si>
    <t>Источник доходов</t>
  </si>
  <si>
    <t>НАЛОГОВЫЕ И НЕНАЛОГОВЫЕ ДОХОДЫ</t>
  </si>
  <si>
    <t>1 08 04020 01 1000 110</t>
  </si>
  <si>
    <t>Субсидии бюджетам бюджетной системы Российской Федерации (межбюджетные субсидии)</t>
  </si>
  <si>
    <t>Прочие субсидии бюджетам городских поселений</t>
  </si>
  <si>
    <t xml:space="preserve">                                                        к решению совета депутатов                      </t>
  </si>
  <si>
    <t xml:space="preserve">                                                       Федоровского городского поселения</t>
  </si>
  <si>
    <t xml:space="preserve">                                                       Тосненского района</t>
  </si>
  <si>
    <t xml:space="preserve">                                                       Ленинградской области</t>
  </si>
  <si>
    <t>Единый сельскохозяйственный налог</t>
  </si>
  <si>
    <t>1 05 03010 01 0000 110</t>
  </si>
  <si>
    <t xml:space="preserve"> Земельный налог с организаций, обладающих земельным участком, расположенным в границах городских поселений</t>
  </si>
  <si>
    <t>1 06 06043 13 0000 110</t>
  </si>
  <si>
    <t>1 06 06033 13 0000 110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</si>
  <si>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</si>
  <si>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</si>
  <si>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</si>
  <si>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от   14.02.2018 № </t>
  </si>
  <si>
    <t xml:space="preserve">                                                        Приложение 2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</si>
  <si>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</si>
  <si>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</si>
  <si>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Земельный налог с физических лиц, обладающих земельным участком, расположенным в границах городских поселений</t>
  </si>
  <si>
    <t>2 02 30000 00 0000 150</t>
  </si>
  <si>
    <t>2 02 35118 13 0000 150</t>
  </si>
  <si>
    <t>2 02 30024 13 0000 150</t>
  </si>
  <si>
    <t>2 02 02000 00 0000 150</t>
  </si>
  <si>
    <t>2 02 29999 13 0000 150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</si>
  <si>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</si>
  <si>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реализацию программ формирования современной городской среды</t>
  </si>
  <si>
    <t>2 02 25555 13 0000 150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</si>
  <si>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</si>
  <si>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</si>
  <si>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</si>
  <si>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</si>
  <si>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1 16 00000 00 0000 000</t>
  </si>
  <si>
    <t>ШТРАФЫ, САНКЦИИ, ВОЗМЕЩЕНИЕ УЩЕРБА</t>
  </si>
  <si>
    <t xml:space="preserve">                                                       Фёдоровского городского поселения</t>
  </si>
  <si>
    <t xml:space="preserve">                                                       Тосненского муниципального района</t>
  </si>
  <si>
    <t>Фёдоровского городского поселения Тосненского муниципального района Ленинградской области</t>
  </si>
  <si>
    <t>2023 год</t>
  </si>
  <si>
    <t>2024 год</t>
  </si>
  <si>
    <t>Всего доходов</t>
  </si>
  <si>
    <t>Субсидии на комплекс мероприятий по борьбе с борщевиком Сосновского</t>
  </si>
  <si>
    <t>Субсидии на мероприятия по созданию мест (площадок) накопления твердых коммунальных отходов</t>
  </si>
  <si>
    <t>Субвенции бюджетам городских поселений на выполнение передаваемых полномочий субъектов Российской Федерации (полномочия в сфере административных правооотношений)</t>
  </si>
  <si>
    <t>Субсидии на реализацию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</si>
  <si>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</si>
  <si>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обеспечение стимулирующих выплат работникам муниципальных учреждение культуры Ленинградской области</t>
  </si>
  <si>
    <t>Субсидия на поддержку развития общественной инфраструктуры муниципального значения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</si>
  <si>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</si>
  <si>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</si>
  <si>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на 2023 год и на плановый период 2024 и 2025 годов</t>
  </si>
  <si>
    <t>2025 год</t>
  </si>
  <si>
    <t>Субсидия на приобретение автономных источников электроснабжения</t>
  </si>
  <si>
    <t xml:space="preserve">                                                       от   22.12.2022 № 21 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</si>
  <si>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</si>
  <si>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</si>
  <si>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2 02 25243 13 0000 150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</si>
  <si>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</si>
  <si>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</si>
  <si>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2 02 49999 13 0000 150</t>
  </si>
  <si>
    <t>Иные Межбюджетные трансферты на оказание дополнительной финансовой помощи бюджетам городских и сельских поселений, входящих в состав муниципального образования Тосненский муниципальный район Ленинградской области</t>
  </si>
  <si>
    <t>2 02 40000 00 0000 150</t>
  </si>
  <si>
    <t>Прочие межбюджетные трансферты</t>
  </si>
  <si>
    <t xml:space="preserve">                                                       от  21.12.2023 № 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</si>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</sst>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"/>
    <numFmt numFmtId="197" formatCode="0.000000"/>
    <numFmt numFmtId="198" formatCode="0.00000"/>
    <numFmt numFmtId="199" formatCode="#,##0.0"/>
    <numFmt numFmtId="200" formatCode="#,##0.00&quot;р.&quot;"/>
    <numFmt numFmtId="201" formatCode="#,##0.00_р_."/>
    <numFmt numFmtId="202" formatCode="#,##0.000"/>
    <numFmt numFmtId="203" formatCode="#,##0.0000"/>
    <numFmt numFmtId="204" formatCode="[$-FC19]d\ mmmm\ yyyy\ &quot;г.&quot;"/>
    <numFmt numFmtId="205" formatCode="_-* #,##0_р_._-;\-* #,##0_р_._-;_-* &quot;-&quot;??_р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"/>
    <numFmt numFmtId="211" formatCode="#,##0.00\ _₽"/>
    <numFmt numFmtId="212" formatCode="#,##0.00000;[Red]#,##0.00000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Alignment="1">
      <alignment vertical="center"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0" xfId="54" applyFont="1" applyBorder="1" applyAlignment="1">
      <alignment horizontal="center"/>
      <protection/>
    </xf>
    <xf numFmtId="0" fontId="10" fillId="0" borderId="10" xfId="0" applyFont="1" applyBorder="1" applyAlignment="1">
      <alignment horizontal="left" vertical="center" wrapText="1"/>
    </xf>
    <xf numFmtId="0" fontId="13" fillId="0" borderId="0" xfId="54" applyFont="1">
      <alignment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Fill="1" applyBorder="1" applyAlignment="1">
      <alignment wrapText="1"/>
    </xf>
    <xf numFmtId="0" fontId="10" fillId="0" borderId="15" xfId="0" applyNumberFormat="1" applyFont="1" applyFill="1" applyBorder="1" applyAlignment="1">
      <alignment vertical="center" wrapText="1"/>
    </xf>
    <xf numFmtId="0" fontId="10" fillId="0" borderId="0" xfId="53" applyFont="1" applyAlignment="1">
      <alignment horizontal="left"/>
      <protection/>
    </xf>
    <xf numFmtId="0" fontId="12" fillId="0" borderId="16" xfId="0" applyFont="1" applyFill="1" applyBorder="1" applyAlignment="1">
      <alignment wrapText="1"/>
    </xf>
    <xf numFmtId="0" fontId="12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vertical="center" wrapText="1"/>
    </xf>
    <xf numFmtId="0" fontId="10" fillId="0" borderId="17" xfId="0" applyNumberFormat="1" applyFont="1" applyFill="1" applyBorder="1" applyAlignment="1">
      <alignment wrapText="1"/>
    </xf>
    <xf numFmtId="49" fontId="10" fillId="0" borderId="17" xfId="0" applyNumberFormat="1" applyFont="1" applyBorder="1" applyAlignment="1">
      <alignment horizontal="left" vertical="center" wrapText="1"/>
    </xf>
    <xf numFmtId="0" fontId="10" fillId="0" borderId="14" xfId="54" applyFont="1" applyFill="1" applyBorder="1" applyAlignment="1">
      <alignment horizontal="left" vertical="center" wrapText="1"/>
      <protection/>
    </xf>
    <xf numFmtId="0" fontId="10" fillId="0" borderId="17" xfId="54" applyFont="1" applyBorder="1" applyAlignment="1">
      <alignment vertical="center" wrapText="1"/>
      <protection/>
    </xf>
    <xf numFmtId="0" fontId="10" fillId="0" borderId="14" xfId="54" applyFont="1" applyBorder="1" applyAlignment="1">
      <alignment horizontal="left" vertical="center" wrapText="1"/>
      <protection/>
    </xf>
    <xf numFmtId="0" fontId="10" fillId="32" borderId="14" xfId="54" applyFont="1" applyFill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17" xfId="54" applyFont="1" applyBorder="1" applyAlignment="1">
      <alignment vertical="center" wrapText="1"/>
      <protection/>
    </xf>
    <xf numFmtId="0" fontId="11" fillId="0" borderId="17" xfId="54" applyFont="1" applyBorder="1" applyAlignment="1">
      <alignment vertical="center" wrapText="1"/>
      <protection/>
    </xf>
    <xf numFmtId="0" fontId="10" fillId="0" borderId="17" xfId="0" applyFont="1" applyBorder="1" applyAlignment="1">
      <alignment wrapText="1"/>
    </xf>
    <xf numFmtId="0" fontId="11" fillId="32" borderId="17" xfId="54" applyFont="1" applyFill="1" applyBorder="1" applyAlignment="1">
      <alignment vertical="center" wrapText="1"/>
      <protection/>
    </xf>
    <xf numFmtId="0" fontId="11" fillId="0" borderId="17" xfId="0" applyFont="1" applyBorder="1" applyAlignment="1">
      <alignment wrapText="1"/>
    </xf>
    <xf numFmtId="0" fontId="10" fillId="0" borderId="17" xfId="0" applyFont="1" applyBorder="1" applyAlignment="1">
      <alignment vertical="center" wrapText="1"/>
    </xf>
    <xf numFmtId="0" fontId="12" fillId="0" borderId="17" xfId="0" applyFont="1" applyBorder="1" applyAlignment="1">
      <alignment/>
    </xf>
    <xf numFmtId="0" fontId="14" fillId="0" borderId="17" xfId="0" applyFont="1" applyBorder="1" applyAlignment="1">
      <alignment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/>
    </xf>
    <xf numFmtId="0" fontId="12" fillId="0" borderId="14" xfId="54" applyFont="1" applyBorder="1" applyAlignment="1">
      <alignment horizontal="left" vertical="center" wrapText="1"/>
      <protection/>
    </xf>
    <xf numFmtId="0" fontId="12" fillId="0" borderId="17" xfId="0" applyFont="1" applyBorder="1" applyAlignment="1">
      <alignment wrapText="1"/>
    </xf>
    <xf numFmtId="0" fontId="12" fillId="0" borderId="13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top"/>
    </xf>
    <xf numFmtId="0" fontId="49" fillId="0" borderId="17" xfId="0" applyFont="1" applyFill="1" applyBorder="1" applyAlignment="1">
      <alignment horizontal="justify" vertical="top" wrapText="1"/>
    </xf>
    <xf numFmtId="0" fontId="12" fillId="0" borderId="17" xfId="0" applyFont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2" fillId="0" borderId="14" xfId="54" applyFont="1" applyFill="1" applyBorder="1" applyAlignment="1">
      <alignment horizontal="left" vertical="center" wrapText="1"/>
      <protection/>
    </xf>
    <xf numFmtId="0" fontId="12" fillId="0" borderId="14" xfId="0" applyFont="1" applyBorder="1" applyAlignment="1">
      <alignment/>
    </xf>
    <xf numFmtId="0" fontId="12" fillId="32" borderId="14" xfId="54" applyFont="1" applyFill="1" applyBorder="1" applyAlignment="1">
      <alignment horizontal="left" vertical="center" wrapText="1"/>
      <protection/>
    </xf>
    <xf numFmtId="0" fontId="14" fillId="32" borderId="17" xfId="54" applyFont="1" applyFill="1" applyBorder="1" applyAlignment="1">
      <alignment vertical="center" wrapText="1"/>
      <protection/>
    </xf>
    <xf numFmtId="0" fontId="12" fillId="0" borderId="19" xfId="54" applyFont="1" applyBorder="1" applyAlignment="1">
      <alignment vertical="center" wrapText="1"/>
      <protection/>
    </xf>
    <xf numFmtId="0" fontId="12" fillId="0" borderId="16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vertical="center" wrapText="1"/>
    </xf>
    <xf numFmtId="0" fontId="10" fillId="0" borderId="17" xfId="54" applyFont="1" applyBorder="1" applyAlignment="1">
      <alignment horizontal="left" vertical="center" wrapText="1"/>
      <protection/>
    </xf>
    <xf numFmtId="212" fontId="10" fillId="0" borderId="0" xfId="53" applyNumberFormat="1" applyFont="1" applyAlignment="1">
      <alignment horizontal="left"/>
      <protection/>
    </xf>
    <xf numFmtId="212" fontId="13" fillId="0" borderId="0" xfId="54" applyNumberFormat="1" applyFont="1">
      <alignment/>
      <protection/>
    </xf>
    <xf numFmtId="212" fontId="10" fillId="0" borderId="0" xfId="54" applyNumberFormat="1" applyFont="1" applyAlignment="1">
      <alignment horizontal="right"/>
      <protection/>
    </xf>
    <xf numFmtId="212" fontId="49" fillId="0" borderId="17" xfId="0" applyNumberFormat="1" applyFont="1" applyBorder="1" applyAlignment="1">
      <alignment horizontal="center" vertical="center" wrapText="1"/>
    </xf>
    <xf numFmtId="212" fontId="10" fillId="0" borderId="17" xfId="54" applyNumberFormat="1" applyFont="1" applyBorder="1" applyAlignment="1">
      <alignment horizontal="center" vertical="center" wrapText="1"/>
      <protection/>
    </xf>
    <xf numFmtId="212" fontId="12" fillId="0" borderId="17" xfId="54" applyNumberFormat="1" applyFont="1" applyBorder="1" applyAlignment="1">
      <alignment horizontal="right" vertical="center" wrapText="1"/>
      <protection/>
    </xf>
    <xf numFmtId="212" fontId="12" fillId="0" borderId="21" xfId="54" applyNumberFormat="1" applyFont="1" applyBorder="1" applyAlignment="1">
      <alignment horizontal="right" vertical="center" wrapText="1"/>
      <protection/>
    </xf>
    <xf numFmtId="212" fontId="10" fillId="0" borderId="21" xfId="54" applyNumberFormat="1" applyFont="1" applyBorder="1" applyAlignment="1">
      <alignment horizontal="right" vertical="center" wrapText="1"/>
      <protection/>
    </xf>
    <xf numFmtId="212" fontId="10" fillId="0" borderId="17" xfId="54" applyNumberFormat="1" applyFont="1" applyBorder="1" applyAlignment="1">
      <alignment horizontal="right" vertical="center" wrapText="1"/>
      <protection/>
    </xf>
    <xf numFmtId="212" fontId="10" fillId="32" borderId="21" xfId="54" applyNumberFormat="1" applyFont="1" applyFill="1" applyBorder="1" applyAlignment="1">
      <alignment horizontal="right" vertical="center" wrapText="1"/>
      <protection/>
    </xf>
    <xf numFmtId="212" fontId="10" fillId="0" borderId="19" xfId="54" applyNumberFormat="1" applyFont="1" applyBorder="1" applyAlignment="1">
      <alignment horizontal="right" vertical="center" wrapText="1"/>
      <protection/>
    </xf>
    <xf numFmtId="212" fontId="12" fillId="0" borderId="12" xfId="54" applyNumberFormat="1" applyFont="1" applyBorder="1" applyAlignment="1">
      <alignment horizontal="right" vertical="center" wrapText="1"/>
      <protection/>
    </xf>
    <xf numFmtId="212" fontId="10" fillId="0" borderId="12" xfId="54" applyNumberFormat="1" applyFont="1" applyBorder="1" applyAlignment="1">
      <alignment horizontal="right" vertical="center" wrapText="1"/>
      <protection/>
    </xf>
    <xf numFmtId="212" fontId="12" fillId="0" borderId="17" xfId="54" applyNumberFormat="1" applyFont="1" applyFill="1" applyBorder="1" applyAlignment="1">
      <alignment horizontal="right" vertical="center" wrapText="1"/>
      <protection/>
    </xf>
    <xf numFmtId="212" fontId="12" fillId="0" borderId="13" xfId="54" applyNumberFormat="1" applyFont="1" applyFill="1" applyBorder="1" applyAlignment="1">
      <alignment horizontal="right" vertical="center" wrapText="1"/>
      <protection/>
    </xf>
    <xf numFmtId="212" fontId="10" fillId="33" borderId="13" xfId="54" applyNumberFormat="1" applyFont="1" applyFill="1" applyBorder="1" applyAlignment="1">
      <alignment horizontal="right" vertical="center" wrapText="1"/>
      <protection/>
    </xf>
    <xf numFmtId="212" fontId="10" fillId="33" borderId="19" xfId="54" applyNumberFormat="1" applyFont="1" applyFill="1" applyBorder="1" applyAlignment="1">
      <alignment horizontal="right" vertical="center" wrapText="1"/>
      <protection/>
    </xf>
    <xf numFmtId="212" fontId="12" fillId="33" borderId="18" xfId="54" applyNumberFormat="1" applyFont="1" applyFill="1" applyBorder="1" applyAlignment="1">
      <alignment horizontal="right" vertical="center" wrapText="1"/>
      <protection/>
    </xf>
    <xf numFmtId="212" fontId="10" fillId="33" borderId="17" xfId="54" applyNumberFormat="1" applyFont="1" applyFill="1" applyBorder="1" applyAlignment="1">
      <alignment horizontal="right" vertical="center" wrapText="1"/>
      <protection/>
    </xf>
    <xf numFmtId="212" fontId="12" fillId="0" borderId="19" xfId="0" applyNumberFormat="1" applyFont="1" applyBorder="1" applyAlignment="1">
      <alignment horizontal="right" vertical="top"/>
    </xf>
    <xf numFmtId="212" fontId="0" fillId="0" borderId="0" xfId="54" applyNumberFormat="1" applyFont="1">
      <alignment/>
      <protection/>
    </xf>
    <xf numFmtId="210" fontId="0" fillId="0" borderId="0" xfId="54" applyNumberFormat="1" applyFont="1">
      <alignment/>
      <protection/>
    </xf>
    <xf numFmtId="210" fontId="49" fillId="0" borderId="17" xfId="0" applyNumberFormat="1" applyFont="1" applyBorder="1" applyAlignment="1">
      <alignment horizontal="center" vertical="center" wrapText="1"/>
    </xf>
    <xf numFmtId="210" fontId="0" fillId="0" borderId="17" xfId="54" applyNumberFormat="1" applyFont="1" applyBorder="1" applyAlignment="1">
      <alignment vertical="center"/>
      <protection/>
    </xf>
    <xf numFmtId="210" fontId="12" fillId="0" borderId="17" xfId="54" applyNumberFormat="1" applyFont="1" applyBorder="1" applyAlignment="1">
      <alignment vertical="center"/>
      <protection/>
    </xf>
    <xf numFmtId="210" fontId="12" fillId="0" borderId="14" xfId="54" applyNumberFormat="1" applyFont="1" applyBorder="1" applyAlignment="1">
      <alignment vertical="center" wrapText="1"/>
      <protection/>
    </xf>
    <xf numFmtId="210" fontId="10" fillId="0" borderId="14" xfId="54" applyNumberFormat="1" applyFont="1" applyBorder="1" applyAlignment="1">
      <alignment vertical="center" wrapText="1"/>
      <protection/>
    </xf>
    <xf numFmtId="210" fontId="10" fillId="0" borderId="17" xfId="54" applyNumberFormat="1" applyFont="1" applyBorder="1" applyAlignment="1">
      <alignment vertical="center" wrapText="1"/>
      <protection/>
    </xf>
    <xf numFmtId="210" fontId="12" fillId="0" borderId="17" xfId="54" applyNumberFormat="1" applyFont="1" applyBorder="1" applyAlignment="1">
      <alignment horizontal="right" vertical="center" wrapText="1"/>
      <protection/>
    </xf>
    <xf numFmtId="210" fontId="10" fillId="32" borderId="14" xfId="54" applyNumberFormat="1" applyFont="1" applyFill="1" applyBorder="1" applyAlignment="1">
      <alignment vertical="center" wrapText="1"/>
      <protection/>
    </xf>
    <xf numFmtId="210" fontId="10" fillId="0" borderId="22" xfId="54" applyNumberFormat="1" applyFont="1" applyBorder="1" applyAlignment="1">
      <alignment vertical="center" wrapText="1"/>
      <protection/>
    </xf>
    <xf numFmtId="210" fontId="10" fillId="0" borderId="13" xfId="54" applyNumberFormat="1" applyFont="1" applyBorder="1" applyAlignment="1">
      <alignment vertical="center" wrapText="1"/>
      <protection/>
    </xf>
    <xf numFmtId="210" fontId="10" fillId="0" borderId="17" xfId="54" applyNumberFormat="1" applyFont="1" applyBorder="1" applyAlignment="1">
      <alignment horizontal="right" vertical="center" wrapText="1"/>
      <protection/>
    </xf>
    <xf numFmtId="210" fontId="12" fillId="0" borderId="20" xfId="54" applyNumberFormat="1" applyFont="1" applyBorder="1" applyAlignment="1">
      <alignment vertical="center"/>
      <protection/>
    </xf>
    <xf numFmtId="210" fontId="12" fillId="0" borderId="13" xfId="54" applyNumberFormat="1" applyFont="1" applyFill="1" applyBorder="1" applyAlignment="1">
      <alignment vertical="center" wrapText="1"/>
      <protection/>
    </xf>
    <xf numFmtId="210" fontId="10" fillId="33" borderId="13" xfId="54" applyNumberFormat="1" applyFont="1" applyFill="1" applyBorder="1" applyAlignment="1">
      <alignment vertical="center" wrapText="1"/>
      <protection/>
    </xf>
    <xf numFmtId="210" fontId="10" fillId="33" borderId="17" xfId="54" applyNumberFormat="1" applyFont="1" applyFill="1" applyBorder="1" applyAlignment="1">
      <alignment horizontal="right" vertical="center" wrapText="1"/>
      <protection/>
    </xf>
    <xf numFmtId="210" fontId="12" fillId="33" borderId="17" xfId="54" applyNumberFormat="1" applyFont="1" applyFill="1" applyBorder="1" applyAlignment="1">
      <alignment vertical="center" wrapText="1"/>
      <protection/>
    </xf>
    <xf numFmtId="210" fontId="12" fillId="33" borderId="18" xfId="54" applyNumberFormat="1" applyFont="1" applyFill="1" applyBorder="1" applyAlignment="1">
      <alignment vertical="center" wrapText="1"/>
      <protection/>
    </xf>
    <xf numFmtId="210" fontId="10" fillId="33" borderId="17" xfId="54" applyNumberFormat="1" applyFont="1" applyFill="1" applyBorder="1" applyAlignment="1">
      <alignment vertical="center" wrapText="1"/>
      <protection/>
    </xf>
    <xf numFmtId="210" fontId="49" fillId="0" borderId="17" xfId="0" applyNumberFormat="1" applyFont="1" applyBorder="1" applyAlignment="1">
      <alignment horizontal="right" vertical="top"/>
    </xf>
    <xf numFmtId="212" fontId="0" fillId="0" borderId="17" xfId="54" applyNumberFormat="1" applyFont="1" applyBorder="1" applyAlignment="1">
      <alignment vertical="center"/>
      <protection/>
    </xf>
    <xf numFmtId="212" fontId="12" fillId="0" borderId="17" xfId="54" applyNumberFormat="1" applyFont="1" applyBorder="1" applyAlignment="1">
      <alignment vertical="center"/>
      <protection/>
    </xf>
    <xf numFmtId="212" fontId="12" fillId="0" borderId="10" xfId="54" applyNumberFormat="1" applyFont="1" applyBorder="1" applyAlignment="1">
      <alignment vertical="center" wrapText="1"/>
      <protection/>
    </xf>
    <xf numFmtId="212" fontId="10" fillId="0" borderId="10" xfId="54" applyNumberFormat="1" applyFont="1" applyBorder="1" applyAlignment="1">
      <alignment vertical="center" wrapText="1"/>
      <protection/>
    </xf>
    <xf numFmtId="212" fontId="10" fillId="0" borderId="23" xfId="54" applyNumberFormat="1" applyFont="1" applyBorder="1" applyAlignment="1">
      <alignment vertical="center" wrapText="1"/>
      <protection/>
    </xf>
    <xf numFmtId="212" fontId="10" fillId="32" borderId="10" xfId="54" applyNumberFormat="1" applyFont="1" applyFill="1" applyBorder="1" applyAlignment="1">
      <alignment vertical="center" wrapText="1"/>
      <protection/>
    </xf>
    <xf numFmtId="212" fontId="10" fillId="0" borderId="24" xfId="54" applyNumberFormat="1" applyFont="1" applyBorder="1" applyAlignment="1">
      <alignment vertical="center" wrapText="1"/>
      <protection/>
    </xf>
    <xf numFmtId="212" fontId="10" fillId="0" borderId="15" xfId="54" applyNumberFormat="1" applyFont="1" applyBorder="1" applyAlignment="1">
      <alignment vertical="center" wrapText="1"/>
      <protection/>
    </xf>
    <xf numFmtId="212" fontId="10" fillId="0" borderId="17" xfId="54" applyNumberFormat="1" applyFont="1" applyBorder="1" applyAlignment="1">
      <alignment vertical="center" wrapText="1"/>
      <protection/>
    </xf>
    <xf numFmtId="212" fontId="12" fillId="0" borderId="15" xfId="54" applyNumberFormat="1" applyFont="1" applyFill="1" applyBorder="1" applyAlignment="1">
      <alignment vertical="center" wrapText="1"/>
      <protection/>
    </xf>
    <xf numFmtId="212" fontId="10" fillId="33" borderId="15" xfId="54" applyNumberFormat="1" applyFont="1" applyFill="1" applyBorder="1" applyAlignment="1">
      <alignment vertical="center" wrapText="1"/>
      <protection/>
    </xf>
    <xf numFmtId="212" fontId="10" fillId="33" borderId="17" xfId="54" applyNumberFormat="1" applyFont="1" applyFill="1" applyBorder="1" applyAlignment="1">
      <alignment vertical="center" wrapText="1"/>
      <protection/>
    </xf>
    <xf numFmtId="212" fontId="12" fillId="33" borderId="17" xfId="54" applyNumberFormat="1" applyFont="1" applyFill="1" applyBorder="1" applyAlignment="1">
      <alignment vertical="center" wrapText="1"/>
      <protection/>
    </xf>
    <xf numFmtId="212" fontId="12" fillId="33" borderId="16" xfId="54" applyNumberFormat="1" applyFont="1" applyFill="1" applyBorder="1" applyAlignment="1">
      <alignment vertical="center" wrapText="1"/>
      <protection/>
    </xf>
    <xf numFmtId="212" fontId="49" fillId="0" borderId="17" xfId="0" applyNumberFormat="1" applyFont="1" applyBorder="1" applyAlignment="1">
      <alignment horizontal="right" vertical="top"/>
    </xf>
    <xf numFmtId="1" fontId="10" fillId="0" borderId="17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wrapText="1"/>
    </xf>
    <xf numFmtId="210" fontId="10" fillId="0" borderId="17" xfId="54" applyNumberFormat="1" applyFont="1" applyBorder="1" applyAlignment="1">
      <alignment vertical="center"/>
      <protection/>
    </xf>
    <xf numFmtId="212" fontId="10" fillId="0" borderId="17" xfId="54" applyNumberFormat="1" applyFont="1" applyBorder="1" applyAlignment="1">
      <alignment vertical="center"/>
      <protection/>
    </xf>
    <xf numFmtId="212" fontId="12" fillId="33" borderId="19" xfId="54" applyNumberFormat="1" applyFont="1" applyFill="1" applyBorder="1" applyAlignment="1">
      <alignment horizontal="right" vertical="center" wrapText="1"/>
      <protection/>
    </xf>
    <xf numFmtId="3" fontId="12" fillId="0" borderId="25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horizontal="left" vertical="center" wrapText="1"/>
    </xf>
    <xf numFmtId="0" fontId="12" fillId="0" borderId="0" xfId="54" applyFont="1" applyAlignment="1">
      <alignment horizontal="center"/>
      <protection/>
    </xf>
    <xf numFmtId="0" fontId="10" fillId="0" borderId="0" xfId="53" applyFont="1" applyAlignment="1">
      <alignment horizontal="right"/>
      <protection/>
    </xf>
    <xf numFmtId="0" fontId="12" fillId="0" borderId="27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12" fillId="0" borderId="28" xfId="54" applyFont="1" applyBorder="1" applyAlignment="1">
      <alignment horizontal="center" vertical="center" wrapText="1"/>
      <protection/>
    </xf>
    <xf numFmtId="0" fontId="12" fillId="0" borderId="29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 applyAlignment="1">
      <alignment horizontal="left" wrapText="1"/>
      <protection/>
    </xf>
    <xf numFmtId="0" fontId="10" fillId="0" borderId="0" xfId="53" applyFont="1" applyAlignment="1">
      <alignment horizontal="righ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2007" xfId="53"/>
    <cellStyle name="Обычный_Исполнение бюджета 2 квартал ПЕЧАТ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E91"/>
  <sheetViews>
    <sheetView tabSelected="1" workbookViewId="0" topLeftCell="A8">
      <selection activeCell="G83" sqref="G83"/>
    </sheetView>
  </sheetViews>
  <sheetFormatPr defaultColWidth="9.28125" defaultRowHeight="12.75"/>
  <cols>
    <col min="1" max="1" width="24.7109375" style="1" customWidth="1"/>
    <col min="2" max="2" width="49.7109375" style="1" customWidth="1"/>
    <col min="3" max="3" width="17.28125" style="75" customWidth="1"/>
    <col min="4" max="4" width="17.140625" style="76" customWidth="1"/>
    <col min="5" max="5" width="14.421875" style="75" bestFit="1" customWidth="1"/>
    <col min="6" max="16384" width="9.28125" style="1" customWidth="1"/>
  </cols>
  <sheetData>
    <row r="1" spans="2:3" ht="15" hidden="1">
      <c r="B1" s="127" t="s">
        <v>55</v>
      </c>
      <c r="C1" s="127"/>
    </row>
    <row r="2" spans="2:3" ht="15" hidden="1">
      <c r="B2" s="128" t="s">
        <v>42</v>
      </c>
      <c r="C2" s="128"/>
    </row>
    <row r="3" spans="2:3" ht="15" hidden="1">
      <c r="B3" s="127" t="s">
        <v>43</v>
      </c>
      <c r="C3" s="127"/>
    </row>
    <row r="4" spans="2:3" ht="15" hidden="1">
      <c r="B4" s="127" t="s">
        <v>44</v>
      </c>
      <c r="C4" s="127"/>
    </row>
    <row r="5" spans="2:3" ht="15" hidden="1">
      <c r="B5" s="127" t="s">
        <v>45</v>
      </c>
      <c r="C5" s="127"/>
    </row>
    <row r="6" spans="2:3" ht="15" hidden="1">
      <c r="B6" s="127" t="s">
        <v>54</v>
      </c>
      <c r="C6" s="127"/>
    </row>
    <row r="7" spans="2:3" ht="14.25" customHeight="1" hidden="1">
      <c r="B7" s="17"/>
      <c r="C7" s="55"/>
    </row>
    <row r="8" spans="2:3" ht="14.25" customHeight="1">
      <c r="B8" s="17"/>
      <c r="C8" s="55"/>
    </row>
    <row r="9" spans="2:5" ht="13.5" customHeight="1">
      <c r="B9" s="120" t="s">
        <v>55</v>
      </c>
      <c r="C9" s="120"/>
      <c r="D9" s="120"/>
      <c r="E9" s="120"/>
    </row>
    <row r="10" spans="2:5" ht="13.5" customHeight="1">
      <c r="B10" s="129" t="s">
        <v>42</v>
      </c>
      <c r="C10" s="129"/>
      <c r="D10" s="129"/>
      <c r="E10" s="129"/>
    </row>
    <row r="11" spans="2:5" ht="14.25" customHeight="1">
      <c r="B11" s="120" t="s">
        <v>73</v>
      </c>
      <c r="C11" s="120"/>
      <c r="D11" s="120"/>
      <c r="E11" s="120"/>
    </row>
    <row r="12" spans="2:5" ht="14.25" customHeight="1">
      <c r="B12" s="120" t="s">
        <v>74</v>
      </c>
      <c r="C12" s="120"/>
      <c r="D12" s="120"/>
      <c r="E12" s="120"/>
    </row>
    <row r="13" spans="2:5" ht="14.25" customHeight="1">
      <c r="B13" s="120" t="s">
        <v>45</v>
      </c>
      <c r="C13" s="120"/>
      <c r="D13" s="120"/>
      <c r="E13" s="120"/>
    </row>
    <row r="14" spans="2:5" ht="14.25" customHeight="1">
      <c r="B14" s="120" t="s">
        <v>101</v>
      </c>
      <c r="C14" s="120"/>
      <c r="D14" s="120"/>
      <c r="E14" s="120"/>
    </row>
    <row r="15" spans="2:3" ht="14.25" customHeight="1">
      <c r="B15" s="17"/>
      <c r="C15" s="55"/>
    </row>
    <row r="16" spans="2:5" ht="14.25" customHeight="1">
      <c r="B16" s="120" t="s">
        <v>55</v>
      </c>
      <c r="C16" s="120"/>
      <c r="D16" s="120"/>
      <c r="E16" s="120"/>
    </row>
    <row r="17" spans="2:5" ht="14.25" customHeight="1">
      <c r="B17" s="129" t="s">
        <v>42</v>
      </c>
      <c r="C17" s="129"/>
      <c r="D17" s="129"/>
      <c r="E17" s="129"/>
    </row>
    <row r="18" spans="2:5" ht="14.25" customHeight="1">
      <c r="B18" s="120" t="s">
        <v>73</v>
      </c>
      <c r="C18" s="120"/>
      <c r="D18" s="120"/>
      <c r="E18" s="120"/>
    </row>
    <row r="19" spans="2:5" ht="14.25" customHeight="1">
      <c r="B19" s="120" t="s">
        <v>74</v>
      </c>
      <c r="C19" s="120"/>
      <c r="D19" s="120"/>
      <c r="E19" s="120"/>
    </row>
    <row r="20" spans="2:5" ht="14.25" customHeight="1">
      <c r="B20" s="120" t="s">
        <v>45</v>
      </c>
      <c r="C20" s="120"/>
      <c r="D20" s="120"/>
      <c r="E20" s="120"/>
    </row>
    <row r="21" spans="2:5" ht="15" customHeight="1">
      <c r="B21" s="120" t="s">
        <v>91</v>
      </c>
      <c r="C21" s="120"/>
      <c r="D21" s="120"/>
      <c r="E21" s="120"/>
    </row>
    <row r="22" spans="2:3" ht="14.25" customHeight="1">
      <c r="B22" s="17"/>
      <c r="C22" s="55"/>
    </row>
    <row r="23" spans="1:3" ht="12.75">
      <c r="A23" s="10"/>
      <c r="B23" s="10"/>
      <c r="C23" s="56"/>
    </row>
    <row r="24" spans="1:5" ht="15">
      <c r="A24" s="119" t="s">
        <v>1</v>
      </c>
      <c r="B24" s="119"/>
      <c r="C24" s="119"/>
      <c r="D24" s="119"/>
      <c r="E24" s="119"/>
    </row>
    <row r="25" spans="1:5" ht="15">
      <c r="A25" s="119" t="s">
        <v>36</v>
      </c>
      <c r="B25" s="119"/>
      <c r="C25" s="119"/>
      <c r="D25" s="119"/>
      <c r="E25" s="119"/>
    </row>
    <row r="26" spans="1:5" ht="15">
      <c r="A26" s="119" t="s">
        <v>75</v>
      </c>
      <c r="B26" s="119"/>
      <c r="C26" s="119"/>
      <c r="D26" s="119"/>
      <c r="E26" s="119"/>
    </row>
    <row r="27" spans="1:5" ht="15" customHeight="1">
      <c r="A27" s="119" t="s">
        <v>88</v>
      </c>
      <c r="B27" s="119"/>
      <c r="C27" s="119"/>
      <c r="D27" s="119"/>
      <c r="E27" s="119"/>
    </row>
    <row r="28" spans="2:3" ht="14.25" customHeight="1" thickBot="1">
      <c r="B28" s="8"/>
      <c r="C28" s="57"/>
    </row>
    <row r="29" spans="1:5" s="2" customFormat="1" ht="12.75" customHeight="1">
      <c r="A29" s="124" t="s">
        <v>15</v>
      </c>
      <c r="B29" s="121" t="s">
        <v>37</v>
      </c>
      <c r="C29" s="126" t="s">
        <v>14</v>
      </c>
      <c r="D29" s="126"/>
      <c r="E29" s="126"/>
    </row>
    <row r="30" spans="1:5" s="2" customFormat="1" ht="12.75" customHeight="1">
      <c r="A30" s="125"/>
      <c r="B30" s="122"/>
      <c r="C30" s="126"/>
      <c r="D30" s="126"/>
      <c r="E30" s="126"/>
    </row>
    <row r="31" spans="1:5" s="2" customFormat="1" ht="26.25" customHeight="1" thickBot="1">
      <c r="A31" s="125"/>
      <c r="B31" s="123"/>
      <c r="C31" s="58" t="s">
        <v>76</v>
      </c>
      <c r="D31" s="77" t="s">
        <v>77</v>
      </c>
      <c r="E31" s="58" t="s">
        <v>89</v>
      </c>
    </row>
    <row r="32" spans="1:5" s="2" customFormat="1" ht="15">
      <c r="A32" s="11">
        <v>1</v>
      </c>
      <c r="B32" s="12">
        <v>2</v>
      </c>
      <c r="C32" s="59"/>
      <c r="D32" s="78"/>
      <c r="E32" s="96"/>
    </row>
    <row r="33" spans="1:5" s="5" customFormat="1" ht="15">
      <c r="A33" s="13" t="s">
        <v>0</v>
      </c>
      <c r="B33" s="51" t="s">
        <v>38</v>
      </c>
      <c r="C33" s="60">
        <f>C34+C36+C38+C39+C43+C44+C49+C52+C57</f>
        <v>172779.28791999997</v>
      </c>
      <c r="D33" s="79">
        <f>D34+D36+D38+D39+D43+D44+D49+D52+D57</f>
        <v>188651.875</v>
      </c>
      <c r="E33" s="97">
        <f>E34+E36+E38+E39+E43+E44+E49+E52+E57</f>
        <v>144541.2</v>
      </c>
    </row>
    <row r="34" spans="1:5" s="7" customFormat="1" ht="15">
      <c r="A34" s="48" t="s">
        <v>2</v>
      </c>
      <c r="B34" s="36" t="s">
        <v>3</v>
      </c>
      <c r="C34" s="61">
        <f>C35</f>
        <v>48355</v>
      </c>
      <c r="D34" s="80">
        <f>D35</f>
        <v>64449.625</v>
      </c>
      <c r="E34" s="98">
        <f>E35</f>
        <v>46460</v>
      </c>
    </row>
    <row r="35" spans="1:5" s="6" customFormat="1" ht="24" customHeight="1">
      <c r="A35" s="26" t="s">
        <v>13</v>
      </c>
      <c r="B35" s="31" t="s">
        <v>12</v>
      </c>
      <c r="C35" s="62">
        <v>48355</v>
      </c>
      <c r="D35" s="81">
        <v>64449.625</v>
      </c>
      <c r="E35" s="99">
        <v>46460</v>
      </c>
    </row>
    <row r="36" spans="1:5" s="6" customFormat="1" ht="54" customHeight="1">
      <c r="A36" s="39" t="s">
        <v>20</v>
      </c>
      <c r="B36" s="41" t="s">
        <v>21</v>
      </c>
      <c r="C36" s="61">
        <f>C37</f>
        <v>1529.5</v>
      </c>
      <c r="D36" s="80">
        <f>D37</f>
        <v>1566.2</v>
      </c>
      <c r="E36" s="98">
        <f>E37</f>
        <v>1624.1</v>
      </c>
    </row>
    <row r="37" spans="1:5" s="6" customFormat="1" ht="46.5">
      <c r="A37" s="27" t="s">
        <v>22</v>
      </c>
      <c r="B37" s="33" t="s">
        <v>23</v>
      </c>
      <c r="C37" s="62">
        <v>1529.5</v>
      </c>
      <c r="D37" s="81">
        <v>1566.2</v>
      </c>
      <c r="E37" s="99">
        <v>1624.1</v>
      </c>
    </row>
    <row r="38" spans="1:5" s="6" customFormat="1" ht="15">
      <c r="A38" s="49" t="s">
        <v>47</v>
      </c>
      <c r="B38" s="50" t="s">
        <v>46</v>
      </c>
      <c r="C38" s="61">
        <v>21.3</v>
      </c>
      <c r="D38" s="80">
        <v>53.45</v>
      </c>
      <c r="E38" s="98">
        <v>56</v>
      </c>
    </row>
    <row r="39" spans="1:5" s="6" customFormat="1" ht="15">
      <c r="A39" s="40" t="s">
        <v>4</v>
      </c>
      <c r="B39" s="36" t="s">
        <v>5</v>
      </c>
      <c r="C39" s="61">
        <f>C40+C41+C42</f>
        <v>104041</v>
      </c>
      <c r="D39" s="79">
        <f>D40+D41+D42</f>
        <v>111149</v>
      </c>
      <c r="E39" s="97">
        <f>E40+E41+E42</f>
        <v>88590</v>
      </c>
    </row>
    <row r="40" spans="1:5" s="6" customFormat="1" ht="62.25" customHeight="1">
      <c r="A40" s="26" t="s">
        <v>32</v>
      </c>
      <c r="B40" s="32" t="s">
        <v>34</v>
      </c>
      <c r="C40" s="62">
        <v>3658</v>
      </c>
      <c r="D40" s="81">
        <v>3658</v>
      </c>
      <c r="E40" s="99">
        <v>3658</v>
      </c>
    </row>
    <row r="41" spans="1:5" s="6" customFormat="1" ht="56.25" customHeight="1">
      <c r="A41" s="24" t="s">
        <v>50</v>
      </c>
      <c r="B41" s="25" t="s">
        <v>48</v>
      </c>
      <c r="C41" s="63">
        <v>56032</v>
      </c>
      <c r="D41" s="81">
        <v>56032</v>
      </c>
      <c r="E41" s="99">
        <v>56032</v>
      </c>
    </row>
    <row r="42" spans="1:5" s="6" customFormat="1" ht="60" customHeight="1">
      <c r="A42" s="24" t="s">
        <v>49</v>
      </c>
      <c r="B42" s="25" t="s">
        <v>58</v>
      </c>
      <c r="C42" s="63">
        <v>44351</v>
      </c>
      <c r="D42" s="82">
        <v>51459</v>
      </c>
      <c r="E42" s="100">
        <v>28900</v>
      </c>
    </row>
    <row r="43" spans="1:5" s="6" customFormat="1" ht="113.25" customHeight="1">
      <c r="A43" s="47" t="s">
        <v>39</v>
      </c>
      <c r="B43" s="30" t="s">
        <v>51</v>
      </c>
      <c r="C43" s="60">
        <v>1.43</v>
      </c>
      <c r="D43" s="83">
        <v>10</v>
      </c>
      <c r="E43" s="60">
        <v>10</v>
      </c>
    </row>
    <row r="44" spans="1:5" s="4" customFormat="1" ht="60.75" customHeight="1">
      <c r="A44" s="40" t="s">
        <v>11</v>
      </c>
      <c r="B44" s="37" t="s">
        <v>10</v>
      </c>
      <c r="C44" s="61">
        <f>SUM(C45:C48)</f>
        <v>6903</v>
      </c>
      <c r="D44" s="79">
        <f>SUM(D45:D48)</f>
        <v>8761</v>
      </c>
      <c r="E44" s="97">
        <f>SUM(E45:E48)</f>
        <v>6738.5</v>
      </c>
    </row>
    <row r="45" spans="1:5" s="6" customFormat="1" ht="108.75">
      <c r="A45" s="24" t="s">
        <v>31</v>
      </c>
      <c r="B45" s="32" t="s">
        <v>35</v>
      </c>
      <c r="C45" s="62">
        <v>4743</v>
      </c>
      <c r="D45" s="81">
        <v>6601</v>
      </c>
      <c r="E45" s="99">
        <v>4578.5</v>
      </c>
    </row>
    <row r="46" spans="1:5" s="6" customFormat="1" ht="108.75">
      <c r="A46" s="24" t="s">
        <v>24</v>
      </c>
      <c r="B46" s="32" t="s">
        <v>25</v>
      </c>
      <c r="C46" s="64">
        <v>1207.7</v>
      </c>
      <c r="D46" s="84">
        <v>1207.7</v>
      </c>
      <c r="E46" s="101">
        <v>1207.7</v>
      </c>
    </row>
    <row r="47" spans="1:5" s="6" customFormat="1" ht="46.5">
      <c r="A47" s="26" t="s">
        <v>30</v>
      </c>
      <c r="B47" s="32" t="s">
        <v>33</v>
      </c>
      <c r="C47" s="62">
        <v>662.3</v>
      </c>
      <c r="D47" s="81">
        <v>662.3</v>
      </c>
      <c r="E47" s="99">
        <v>662.3</v>
      </c>
    </row>
    <row r="48" spans="1:5" s="6" customFormat="1" ht="108.75">
      <c r="A48" s="28" t="s">
        <v>26</v>
      </c>
      <c r="B48" s="32" t="s">
        <v>27</v>
      </c>
      <c r="C48" s="62">
        <v>290</v>
      </c>
      <c r="D48" s="85">
        <v>290</v>
      </c>
      <c r="E48" s="102">
        <v>290</v>
      </c>
    </row>
    <row r="49" spans="1:5" s="6" customFormat="1" ht="46.5">
      <c r="A49" s="39" t="s">
        <v>6</v>
      </c>
      <c r="B49" s="37" t="s">
        <v>7</v>
      </c>
      <c r="C49" s="61">
        <f>C50+C51</f>
        <v>135.6</v>
      </c>
      <c r="D49" s="79">
        <f>D50+D51</f>
        <v>60.6</v>
      </c>
      <c r="E49" s="97">
        <f>E50+E51</f>
        <v>60.6</v>
      </c>
    </row>
    <row r="50" spans="1:5" s="6" customFormat="1" ht="46.5">
      <c r="A50" s="54" t="s">
        <v>67</v>
      </c>
      <c r="B50" s="34" t="s">
        <v>68</v>
      </c>
      <c r="C50" s="65">
        <v>70.6</v>
      </c>
      <c r="D50" s="86">
        <v>50.6</v>
      </c>
      <c r="E50" s="103">
        <v>50.6</v>
      </c>
    </row>
    <row r="51" spans="1:5" s="6" customFormat="1" ht="30.75">
      <c r="A51" s="54" t="s">
        <v>28</v>
      </c>
      <c r="B51" s="35" t="s">
        <v>29</v>
      </c>
      <c r="C51" s="63">
        <v>65</v>
      </c>
      <c r="D51" s="87">
        <v>10</v>
      </c>
      <c r="E51" s="63">
        <v>10</v>
      </c>
    </row>
    <row r="52" spans="1:5" s="6" customFormat="1" ht="30.75">
      <c r="A52" s="36" t="s">
        <v>8</v>
      </c>
      <c r="B52" s="37" t="s">
        <v>9</v>
      </c>
      <c r="C52" s="66">
        <f>C54+C56+C53+C55</f>
        <v>11681.45792</v>
      </c>
      <c r="D52" s="79">
        <f>SUM(D54:D56)</f>
        <v>2600</v>
      </c>
      <c r="E52" s="97">
        <f>SUM(E54:E56)</f>
        <v>1000</v>
      </c>
    </row>
    <row r="53" spans="1:5" s="6" customFormat="1" ht="116.25" customHeight="1">
      <c r="A53" s="28" t="s">
        <v>95</v>
      </c>
      <c r="B53" s="34" t="s">
        <v>96</v>
      </c>
      <c r="C53" s="63">
        <v>530.74</v>
      </c>
      <c r="D53" s="114">
        <v>0</v>
      </c>
      <c r="E53" s="115">
        <v>0</v>
      </c>
    </row>
    <row r="54" spans="1:5" s="6" customFormat="1" ht="62.25">
      <c r="A54" s="28" t="s">
        <v>56</v>
      </c>
      <c r="B54" s="32" t="s">
        <v>57</v>
      </c>
      <c r="C54" s="62">
        <v>4604.466</v>
      </c>
      <c r="D54" s="81">
        <v>1800</v>
      </c>
      <c r="E54" s="99">
        <v>200</v>
      </c>
    </row>
    <row r="55" spans="1:5" s="6" customFormat="1" ht="78">
      <c r="A55" s="28" t="s">
        <v>102</v>
      </c>
      <c r="B55" s="32" t="s">
        <v>103</v>
      </c>
      <c r="C55" s="63">
        <v>1679.65192</v>
      </c>
      <c r="D55" s="82">
        <v>0</v>
      </c>
      <c r="E55" s="104">
        <v>0</v>
      </c>
    </row>
    <row r="56" spans="1:5" s="6" customFormat="1" ht="108.75">
      <c r="A56" s="28" t="s">
        <v>86</v>
      </c>
      <c r="B56" s="32" t="s">
        <v>87</v>
      </c>
      <c r="C56" s="63">
        <v>4866.6</v>
      </c>
      <c r="D56" s="82">
        <v>800</v>
      </c>
      <c r="E56" s="104">
        <v>800</v>
      </c>
    </row>
    <row r="57" spans="1:5" s="6" customFormat="1" ht="30.75">
      <c r="A57" s="42" t="s">
        <v>71</v>
      </c>
      <c r="B57" s="41" t="s">
        <v>72</v>
      </c>
      <c r="C57" s="66">
        <f>C58</f>
        <v>111</v>
      </c>
      <c r="D57" s="79">
        <f>D58</f>
        <v>2</v>
      </c>
      <c r="E57" s="97">
        <f>E58</f>
        <v>2</v>
      </c>
    </row>
    <row r="58" spans="1:5" s="6" customFormat="1" ht="93">
      <c r="A58" s="29" t="s">
        <v>69</v>
      </c>
      <c r="B58" s="32" t="s">
        <v>70</v>
      </c>
      <c r="C58" s="67">
        <v>111</v>
      </c>
      <c r="D58" s="87">
        <v>2</v>
      </c>
      <c r="E58" s="63">
        <v>2</v>
      </c>
    </row>
    <row r="59" spans="1:5" s="6" customFormat="1" ht="15">
      <c r="A59" s="38" t="s">
        <v>16</v>
      </c>
      <c r="B59" s="45" t="s">
        <v>17</v>
      </c>
      <c r="C59" s="60">
        <f>C60</f>
        <v>27132.37297</v>
      </c>
      <c r="D59" s="88">
        <f>D60</f>
        <v>14910.62</v>
      </c>
      <c r="E59" s="97">
        <f>E60</f>
        <v>15293.23677</v>
      </c>
    </row>
    <row r="60" spans="1:5" s="4" customFormat="1" ht="46.5">
      <c r="A60" s="14" t="s">
        <v>18</v>
      </c>
      <c r="B60" s="46" t="s">
        <v>19</v>
      </c>
      <c r="C60" s="68">
        <f>C64+C61+C77</f>
        <v>27132.37297</v>
      </c>
      <c r="D60" s="89">
        <f>D64+D61</f>
        <v>14910.62</v>
      </c>
      <c r="E60" s="105">
        <f>E64+E61</f>
        <v>15293.23677</v>
      </c>
    </row>
    <row r="61" spans="1:5" ht="30.75">
      <c r="A61" s="14" t="s">
        <v>59</v>
      </c>
      <c r="B61" s="15" t="s">
        <v>52</v>
      </c>
      <c r="C61" s="69">
        <f>C62+C63</f>
        <v>318.12</v>
      </c>
      <c r="D61" s="89">
        <f>D62+D63</f>
        <v>332.02</v>
      </c>
      <c r="E61" s="105">
        <f>E62+E63</f>
        <v>343.41999999999996</v>
      </c>
    </row>
    <row r="62" spans="1:5" ht="65.25" customHeight="1">
      <c r="A62" s="9" t="s">
        <v>60</v>
      </c>
      <c r="B62" s="16" t="s">
        <v>53</v>
      </c>
      <c r="C62" s="70">
        <v>314.6</v>
      </c>
      <c r="D62" s="90">
        <v>328.5</v>
      </c>
      <c r="E62" s="106">
        <v>339.9</v>
      </c>
    </row>
    <row r="63" spans="1:5" ht="68.25" customHeight="1">
      <c r="A63" s="20" t="s">
        <v>61</v>
      </c>
      <c r="B63" s="21" t="s">
        <v>81</v>
      </c>
      <c r="C63" s="71">
        <v>3.52</v>
      </c>
      <c r="D63" s="91">
        <v>3.52</v>
      </c>
      <c r="E63" s="107">
        <v>3.52</v>
      </c>
    </row>
    <row r="64" spans="1:5" ht="46.5">
      <c r="A64" s="19" t="s">
        <v>62</v>
      </c>
      <c r="B64" s="18" t="s">
        <v>40</v>
      </c>
      <c r="C64" s="72">
        <f>C65+C66+C68</f>
        <v>19492.130230000002</v>
      </c>
      <c r="D64" s="92">
        <f>SUM(D65:D68)</f>
        <v>14578.6</v>
      </c>
      <c r="E64" s="108">
        <f>SUM(E65:E68)</f>
        <v>14949.81677</v>
      </c>
    </row>
    <row r="65" spans="1:5" ht="60.75" customHeight="1">
      <c r="A65" s="111" t="s">
        <v>94</v>
      </c>
      <c r="B65" s="22" t="s">
        <v>64</v>
      </c>
      <c r="C65" s="71">
        <v>1599.22479</v>
      </c>
      <c r="D65" s="91">
        <v>0</v>
      </c>
      <c r="E65" s="107">
        <v>0</v>
      </c>
    </row>
    <row r="66" spans="1:5" ht="47.25" thickBot="1">
      <c r="A66" s="23" t="s">
        <v>66</v>
      </c>
      <c r="B66" s="22" t="s">
        <v>65</v>
      </c>
      <c r="C66" s="71">
        <v>9933.25</v>
      </c>
      <c r="D66" s="91">
        <v>9000</v>
      </c>
      <c r="E66" s="107">
        <v>0</v>
      </c>
    </row>
    <row r="67" spans="1:5" ht="112.5" customHeight="1">
      <c r="A67" s="112" t="s">
        <v>92</v>
      </c>
      <c r="B67" s="113" t="s">
        <v>93</v>
      </c>
      <c r="C67" s="73">
        <v>0</v>
      </c>
      <c r="D67" s="91">
        <v>0</v>
      </c>
      <c r="E67" s="107">
        <v>11746.91677</v>
      </c>
    </row>
    <row r="68" spans="1:5" ht="30.75">
      <c r="A68" s="19" t="s">
        <v>63</v>
      </c>
      <c r="B68" s="52" t="s">
        <v>41</v>
      </c>
      <c r="C68" s="72">
        <f>SUM(C69:C75)</f>
        <v>7959.65544</v>
      </c>
      <c r="D68" s="93">
        <f>SUM(D69:D75)</f>
        <v>5578.6</v>
      </c>
      <c r="E68" s="109">
        <f>SUM(E69:E75)</f>
        <v>3202.9</v>
      </c>
    </row>
    <row r="69" spans="1:5" ht="60" customHeight="1">
      <c r="A69" s="20" t="s">
        <v>63</v>
      </c>
      <c r="B69" s="53" t="s">
        <v>79</v>
      </c>
      <c r="C69" s="73">
        <v>195.29108</v>
      </c>
      <c r="D69" s="94">
        <v>453.9</v>
      </c>
      <c r="E69" s="107">
        <v>0</v>
      </c>
    </row>
    <row r="70" spans="1:5" ht="46.5">
      <c r="A70" s="20" t="s">
        <v>63</v>
      </c>
      <c r="B70" s="53" t="s">
        <v>80</v>
      </c>
      <c r="C70" s="73">
        <v>0</v>
      </c>
      <c r="D70" s="94">
        <v>1921.8</v>
      </c>
      <c r="E70" s="107">
        <v>0</v>
      </c>
    </row>
    <row r="71" spans="1:5" ht="108.75">
      <c r="A71" s="20" t="s">
        <v>63</v>
      </c>
      <c r="B71" s="53" t="s">
        <v>83</v>
      </c>
      <c r="C71" s="71">
        <v>418.8</v>
      </c>
      <c r="D71" s="94">
        <v>0</v>
      </c>
      <c r="E71" s="107">
        <v>0</v>
      </c>
    </row>
    <row r="72" spans="1:5" ht="108.75">
      <c r="A72" s="20" t="s">
        <v>63</v>
      </c>
      <c r="B72" s="53" t="s">
        <v>82</v>
      </c>
      <c r="C72" s="71">
        <v>1046.87517</v>
      </c>
      <c r="D72" s="94">
        <v>0</v>
      </c>
      <c r="E72" s="107">
        <v>0</v>
      </c>
    </row>
    <row r="73" spans="1:5" ht="46.5">
      <c r="A73" s="20" t="s">
        <v>63</v>
      </c>
      <c r="B73" s="53" t="s">
        <v>84</v>
      </c>
      <c r="C73" s="71">
        <v>3591.6</v>
      </c>
      <c r="D73" s="94">
        <v>3202.9</v>
      </c>
      <c r="E73" s="107">
        <v>3202.9</v>
      </c>
    </row>
    <row r="74" spans="1:5" ht="30.75">
      <c r="A74" s="20" t="s">
        <v>63</v>
      </c>
      <c r="B74" s="53" t="s">
        <v>85</v>
      </c>
      <c r="C74" s="71">
        <v>767.3055</v>
      </c>
      <c r="D74" s="94">
        <v>0</v>
      </c>
      <c r="E74" s="107">
        <v>0</v>
      </c>
    </row>
    <row r="75" spans="1:5" ht="31.5" thickBot="1">
      <c r="A75" s="20" t="s">
        <v>63</v>
      </c>
      <c r="B75" s="53" t="s">
        <v>90</v>
      </c>
      <c r="C75" s="71">
        <v>1939.78369</v>
      </c>
      <c r="D75" s="94">
        <v>0</v>
      </c>
      <c r="E75" s="107">
        <v>0</v>
      </c>
    </row>
    <row r="76" spans="1:5" ht="15.75" thickBot="1">
      <c r="A76" s="117" t="s">
        <v>99</v>
      </c>
      <c r="B76" s="118" t="s">
        <v>100</v>
      </c>
      <c r="C76" s="116">
        <f>C77</f>
        <v>7322.12274</v>
      </c>
      <c r="D76" s="92">
        <f>D77</f>
        <v>0</v>
      </c>
      <c r="E76" s="108">
        <f>E77</f>
        <v>0</v>
      </c>
    </row>
    <row r="77" spans="1:5" ht="81" customHeight="1">
      <c r="A77" s="20" t="s">
        <v>97</v>
      </c>
      <c r="B77" s="53" t="s">
        <v>98</v>
      </c>
      <c r="C77" s="71">
        <v>7322.12274</v>
      </c>
      <c r="D77" s="94">
        <v>0</v>
      </c>
      <c r="E77" s="107">
        <v>0</v>
      </c>
    </row>
    <row r="78" spans="1:5" ht="15">
      <c r="A78" s="43"/>
      <c r="B78" s="44" t="s">
        <v>78</v>
      </c>
      <c r="C78" s="74">
        <f>C33+C59</f>
        <v>199911.66088999997</v>
      </c>
      <c r="D78" s="95">
        <f>D33+D59</f>
        <v>203562.495</v>
      </c>
      <c r="E78" s="110">
        <f>E33+E59</f>
        <v>159834.43677</v>
      </c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</sheetData>
  <sheetProtection/>
  <mergeCells count="25">
    <mergeCell ref="B10:E10"/>
    <mergeCell ref="B9:E9"/>
    <mergeCell ref="B11:E11"/>
    <mergeCell ref="B12:E12"/>
    <mergeCell ref="B13:E13"/>
    <mergeCell ref="B14:E14"/>
    <mergeCell ref="B1:C1"/>
    <mergeCell ref="B2:C2"/>
    <mergeCell ref="B3:C3"/>
    <mergeCell ref="B4:C4"/>
    <mergeCell ref="B21:E21"/>
    <mergeCell ref="B20:E20"/>
    <mergeCell ref="B5:C5"/>
    <mergeCell ref="B6:C6"/>
    <mergeCell ref="B16:E16"/>
    <mergeCell ref="B17:E17"/>
    <mergeCell ref="A25:E25"/>
    <mergeCell ref="A26:E26"/>
    <mergeCell ref="A27:E27"/>
    <mergeCell ref="B18:E18"/>
    <mergeCell ref="B19:E19"/>
    <mergeCell ref="B29:B31"/>
    <mergeCell ref="A29:A31"/>
    <mergeCell ref="C29:E30"/>
    <mergeCell ref="A24:E24"/>
  </mergeCells>
  <printOptions/>
  <pageMargins left="0.4330708661417323" right="0.2362204724409449" top="0.35433070866141736" bottom="0.31496062992125984" header="0.31496062992125984" footer="0.3543307086614173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2023-11-24T05:43:11Z</cp:lastPrinted>
  <dcterms:created xsi:type="dcterms:W3CDTF">1996-10-08T23:32:33Z</dcterms:created>
  <dcterms:modified xsi:type="dcterms:W3CDTF">2023-12-11T13:50:56Z</dcterms:modified>
  <cp:category/>
  <cp:version/>
  <cp:contentType/>
  <cp:contentStatus/>
</cp:coreProperties>
</file>