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<sst xmlns="http://schemas.openxmlformats.org/spreadsheetml/2006/main" count="69" uniqueCount="57">
  <si>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</si>
  <si>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</si>
  <si>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</si>
  <si>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</si>
  <si>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</si>
  <si>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</si>
  <si>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</si>
  <si>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</si>
  <si>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</si>
  <si>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</si>
  <si>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</si>
  <si>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</si>
  <si>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</si>
  <si>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</si>
  <si>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</si>
  <si>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</si>
  <si>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</si>
  <si>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</si>
  <si>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</si>
  <si>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</si>
  <si>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</si>
  <si>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</si>
  <si>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</si>
  <si>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</si>
  <si>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</si>
  <si>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</si>
  <si>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</si>
  <si>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</si>
  <si>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</si>
  <si>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</si>
  <si>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</si>
  <si>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</si>
  <si>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</si>
  <si>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</si>
  <si>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</si>
  <si>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</si>
  <si>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</si>
  <si>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</si>
  <si>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</si>
  <si>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</si>
  <si>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</si>
  <si>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</si>
  <si>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</si>
  <si>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</si>
  <si>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</si>
  <si>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</si>
  <si>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</si>
  <si>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</si>
  <si>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</si>
  <si>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</si>
  <si>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</si>
  <si>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</si>
  <si>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</si>
  <si>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</si>
  <si>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Прочие неналоговые доходы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</si>
  <si>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июля 2023 года
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</si>
  <si>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июля 2023 года: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</si>
</sst>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8.50390625" style="0" customWidth="1"/>
    <col min="2" max="2" width="20.625" style="0" customWidth="1"/>
    <col min="3" max="3" width="11.50390625" style="0" customWidth="1"/>
    <col min="4" max="4" width="14.125" style="0" customWidth="1"/>
    <col min="5" max="5" width="14.625" style="0" customWidth="1"/>
    <col min="6" max="6" width="8.875" style="0" customWidth="1"/>
  </cols>
  <sheetData>
    <row r="1" ht="6.75" customHeight="1"/>
    <row r="2" spans="1:6" ht="96.75" customHeight="1">
      <c r="A2" s="99" t="s">
        <v>56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153986600</v>
      </c>
      <c r="E5" s="18">
        <f>E6+E7+E8+E9+E10+E11+E12</f>
        <v>49445838.78</v>
      </c>
      <c r="F5" s="8">
        <f aca="true" t="shared" si="0" ref="F5:F19">E5/D5*100</f>
        <v>32.11048154839447</v>
      </c>
    </row>
    <row r="6" spans="1:6" ht="15.75" customHeight="1">
      <c r="A6" s="87" t="s">
        <v>5</v>
      </c>
      <c r="B6" s="88"/>
      <c r="C6" s="88"/>
      <c r="D6" s="19">
        <v>48355000</v>
      </c>
      <c r="E6" s="19">
        <v>21023739.03</v>
      </c>
      <c r="F6" s="6">
        <f t="shared" si="0"/>
        <v>43.47790100299866</v>
      </c>
    </row>
    <row r="7" spans="1:6" ht="15.75" customHeight="1">
      <c r="A7" s="87" t="s">
        <v>24</v>
      </c>
      <c r="B7" s="88"/>
      <c r="C7" s="88"/>
      <c r="D7" s="19">
        <v>1529500</v>
      </c>
      <c r="E7" s="19">
        <v>1249050.61</v>
      </c>
      <c r="F7" s="6">
        <f t="shared" si="0"/>
        <v>81.66398234717228</v>
      </c>
    </row>
    <row r="8" spans="1:6" ht="15" customHeight="1">
      <c r="A8" s="87" t="s">
        <v>6</v>
      </c>
      <c r="B8" s="88"/>
      <c r="C8" s="88"/>
      <c r="D8" s="19">
        <v>51100</v>
      </c>
      <c r="E8" s="19">
        <v>16087.5</v>
      </c>
      <c r="F8" s="6">
        <f t="shared" si="0"/>
        <v>31.48238747553816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222231.5</v>
      </c>
      <c r="F9" s="6">
        <f t="shared" si="0"/>
        <v>6.075218698742482</v>
      </c>
    </row>
    <row r="10" spans="1:6" ht="12.75" customHeight="1">
      <c r="A10" s="87" t="s">
        <v>28</v>
      </c>
      <c r="B10" s="88"/>
      <c r="C10" s="88"/>
      <c r="D10" s="19">
        <v>56032000</v>
      </c>
      <c r="E10" s="19">
        <v>21764448.41</v>
      </c>
      <c r="F10" s="6">
        <f t="shared" si="0"/>
        <v>38.84289050899486</v>
      </c>
    </row>
    <row r="11" spans="1:6" ht="12.75" customHeight="1">
      <c r="A11" s="87" t="s">
        <v>29</v>
      </c>
      <c r="B11" s="88"/>
      <c r="C11" s="88"/>
      <c r="D11" s="19">
        <v>44351000</v>
      </c>
      <c r="E11" s="19">
        <v>5169451.73</v>
      </c>
      <c r="F11" s="6">
        <f t="shared" si="0"/>
        <v>11.6557726545061</v>
      </c>
    </row>
    <row r="12" spans="1:6" ht="12.75" customHeight="1">
      <c r="A12" s="87" t="s">
        <v>9</v>
      </c>
      <c r="B12" s="88"/>
      <c r="C12" s="88"/>
      <c r="D12" s="19">
        <v>10000</v>
      </c>
      <c r="E12" s="19">
        <v>830</v>
      </c>
      <c r="F12" s="6">
        <f>E12/D12*100</f>
        <v>8.3</v>
      </c>
    </row>
    <row r="13" spans="1:6" ht="15" customHeight="1">
      <c r="A13" s="110" t="s">
        <v>8</v>
      </c>
      <c r="B13" s="111"/>
      <c r="C13" s="111"/>
      <c r="D13" s="20">
        <f>D14+D15+D16+D17+D18+D19</f>
        <v>12332340</v>
      </c>
      <c r="E13" s="20">
        <f>E14+E15+E16+E17+E18+E19+E20</f>
        <v>7026095.75</v>
      </c>
      <c r="F13" s="5">
        <f>E13/D13*100</f>
        <v>56.97293254970265</v>
      </c>
    </row>
    <row r="14" spans="1:6" ht="15.75" customHeight="1">
      <c r="A14" s="87" t="s">
        <v>26</v>
      </c>
      <c r="B14" s="88"/>
      <c r="C14" s="88"/>
      <c r="D14" s="19">
        <v>8061700</v>
      </c>
      <c r="E14" s="19">
        <v>560755.76</v>
      </c>
      <c r="F14" s="6">
        <f t="shared" si="0"/>
        <v>6.955800389496012</v>
      </c>
    </row>
    <row r="15" spans="1:6" ht="43.5" customHeight="1">
      <c r="A15" s="87" t="s">
        <v>10</v>
      </c>
      <c r="B15" s="88"/>
      <c r="C15" s="88"/>
      <c r="D15" s="19">
        <v>662300</v>
      </c>
      <c r="E15" s="19">
        <v>32752.2</v>
      </c>
      <c r="F15" s="6">
        <f t="shared" si="0"/>
        <v>4.945221198852484</v>
      </c>
    </row>
    <row r="16" spans="1:6" ht="38.25" customHeight="1">
      <c r="A16" s="87" t="s">
        <v>53</v>
      </c>
      <c r="B16" s="88"/>
      <c r="C16" s="88"/>
      <c r="D16" s="19">
        <v>290000</v>
      </c>
      <c r="E16" s="19">
        <v>88176.62</v>
      </c>
      <c r="F16" s="6">
        <f>E16/D16*100</f>
        <v>30.40573103448276</v>
      </c>
    </row>
    <row r="17" spans="1:6" ht="28.5" customHeight="1">
      <c r="A17" s="87" t="s">
        <v>25</v>
      </c>
      <c r="B17" s="88"/>
      <c r="C17" s="88"/>
      <c r="D17" s="19">
        <v>135600</v>
      </c>
      <c r="E17" s="19">
        <v>73474.31</v>
      </c>
      <c r="F17" s="6">
        <f>E17/D17*100</f>
        <v>54.184594395280236</v>
      </c>
    </row>
    <row r="18" spans="1:6" ht="29.25" customHeight="1">
      <c r="A18" s="87" t="s">
        <v>27</v>
      </c>
      <c r="B18" s="88"/>
      <c r="C18" s="88"/>
      <c r="D18" s="19">
        <v>3180740</v>
      </c>
      <c r="E18" s="19">
        <v>6263065.28</v>
      </c>
      <c r="F18" s="6">
        <f t="shared" si="0"/>
        <v>196.90591749089836</v>
      </c>
    </row>
    <row r="19" spans="1:6" ht="15.75" customHeight="1">
      <c r="A19" s="112" t="s">
        <v>35</v>
      </c>
      <c r="B19" s="113"/>
      <c r="C19" s="114"/>
      <c r="D19" s="25">
        <v>2000</v>
      </c>
      <c r="E19" s="25">
        <v>8054.22</v>
      </c>
      <c r="F19" s="26">
        <f t="shared" si="0"/>
        <v>402.711</v>
      </c>
    </row>
    <row r="20" spans="1:6" ht="15.75" customHeight="1">
      <c r="A20" s="112" t="s">
        <v>54</v>
      </c>
      <c r="B20" s="113"/>
      <c r="C20" s="114"/>
      <c r="D20" s="25">
        <v>0</v>
      </c>
      <c r="E20" s="25">
        <v>-182.64</v>
      </c>
      <c r="F20" s="26"/>
    </row>
    <row r="21" spans="1:6" ht="15" customHeight="1" thickBot="1">
      <c r="A21" s="108" t="s">
        <v>11</v>
      </c>
      <c r="B21" s="109"/>
      <c r="C21" s="109"/>
      <c r="D21" s="21">
        <v>111789795.5</v>
      </c>
      <c r="E21" s="21">
        <v>5974460.37</v>
      </c>
      <c r="F21" s="9">
        <f>E21/D21*100</f>
        <v>5.34437006819643</v>
      </c>
    </row>
    <row r="22" spans="1:6" ht="15.75" customHeight="1" thickBot="1">
      <c r="A22" s="91" t="s">
        <v>12</v>
      </c>
      <c r="B22" s="92"/>
      <c r="C22" s="92"/>
      <c r="D22" s="16">
        <f>D5+D13+D21</f>
        <v>278108735.5</v>
      </c>
      <c r="E22" s="16">
        <f>E5+E13+E21</f>
        <v>62446394.9</v>
      </c>
      <c r="F22" s="10">
        <f>E22/D22*100</f>
        <v>22.453949455320146</v>
      </c>
    </row>
    <row r="23" spans="1:5" ht="15.75" customHeight="1" thickBot="1">
      <c r="A23" s="1"/>
      <c r="B23" s="2"/>
      <c r="C23" s="2"/>
      <c r="D23" s="2"/>
      <c r="E23" s="3"/>
    </row>
    <row r="24" spans="1:6" ht="15.75" customHeight="1" thickBot="1">
      <c r="A24" s="60" t="s">
        <v>34</v>
      </c>
      <c r="B24" s="61"/>
      <c r="C24" s="61"/>
      <c r="D24" s="61"/>
      <c r="E24" s="98"/>
      <c r="F24" s="98"/>
    </row>
    <row r="25" spans="1:6" ht="21" thickBot="1">
      <c r="A25" s="96" t="s">
        <v>0</v>
      </c>
      <c r="B25" s="97"/>
      <c r="C25" s="96" t="s">
        <v>1</v>
      </c>
      <c r="D25" s="97"/>
      <c r="E25" s="11" t="s">
        <v>2</v>
      </c>
      <c r="F25" s="14" t="s">
        <v>3</v>
      </c>
    </row>
    <row r="26" spans="1:6" ht="21.75" customHeight="1">
      <c r="A26" s="93" t="s">
        <v>13</v>
      </c>
      <c r="B26" s="94"/>
      <c r="C26" s="95">
        <v>59320340</v>
      </c>
      <c r="D26" s="95"/>
      <c r="E26" s="22">
        <v>24567048.52</v>
      </c>
      <c r="F26" s="13">
        <f>E26/C26*100</f>
        <v>41.41420720110505</v>
      </c>
    </row>
    <row r="27" spans="1:6" ht="14.25" customHeight="1">
      <c r="A27" s="76" t="s">
        <v>14</v>
      </c>
      <c r="B27" s="77"/>
      <c r="C27" s="80">
        <v>314600</v>
      </c>
      <c r="D27" s="80"/>
      <c r="E27" s="23">
        <v>157296.01</v>
      </c>
      <c r="F27" s="12">
        <f aca="true" t="shared" si="1" ref="F27:F39">E27/C27*100</f>
        <v>49.99873172282264</v>
      </c>
    </row>
    <row r="28" spans="1:6" ht="44.25" customHeight="1">
      <c r="A28" s="76" t="s">
        <v>15</v>
      </c>
      <c r="B28" s="77"/>
      <c r="C28" s="80">
        <v>4170956</v>
      </c>
      <c r="D28" s="80"/>
      <c r="E28" s="23">
        <v>1171371.13</v>
      </c>
      <c r="F28" s="12">
        <f t="shared" si="1"/>
        <v>28.0839963308172</v>
      </c>
    </row>
    <row r="29" spans="1:6" ht="16.5" customHeight="1">
      <c r="A29" s="76" t="s">
        <v>16</v>
      </c>
      <c r="B29" s="77"/>
      <c r="C29" s="80">
        <v>35564363</v>
      </c>
      <c r="D29" s="80"/>
      <c r="E29" s="23">
        <v>6314310.62</v>
      </c>
      <c r="F29" s="12">
        <f t="shared" si="1"/>
        <v>17.754600637722657</v>
      </c>
    </row>
    <row r="30" spans="1:6" ht="22.5" customHeight="1">
      <c r="A30" s="76" t="s">
        <v>17</v>
      </c>
      <c r="B30" s="77"/>
      <c r="C30" s="80">
        <f>C31+C32+C33</f>
        <v>218030040.1</v>
      </c>
      <c r="D30" s="80"/>
      <c r="E30" s="23">
        <f>E31+E32+E33</f>
        <v>34876664.17</v>
      </c>
      <c r="F30" s="12">
        <f t="shared" si="1"/>
        <v>15.99626553937418</v>
      </c>
    </row>
    <row r="31" spans="1:6" ht="22.5" customHeight="1">
      <c r="A31" s="78" t="s">
        <v>30</v>
      </c>
      <c r="B31" s="79"/>
      <c r="C31" s="80">
        <v>20828731.5</v>
      </c>
      <c r="D31" s="80"/>
      <c r="E31" s="23">
        <v>16768228.55</v>
      </c>
      <c r="F31" s="12">
        <f t="shared" si="1"/>
        <v>80.50527969022022</v>
      </c>
    </row>
    <row r="32" spans="1:6" ht="18" customHeight="1">
      <c r="A32" s="78" t="s">
        <v>31</v>
      </c>
      <c r="B32" s="79"/>
      <c r="C32" s="80">
        <v>135590835.01</v>
      </c>
      <c r="D32" s="80"/>
      <c r="E32" s="23">
        <v>2758275.04</v>
      </c>
      <c r="F32" s="12">
        <f t="shared" si="1"/>
        <v>2.0342636283614404</v>
      </c>
    </row>
    <row r="33" spans="1:6" ht="17.25" customHeight="1">
      <c r="A33" s="78" t="s">
        <v>32</v>
      </c>
      <c r="B33" s="79"/>
      <c r="C33" s="80">
        <v>61610473.59</v>
      </c>
      <c r="D33" s="80"/>
      <c r="E33" s="23">
        <v>15350160.58</v>
      </c>
      <c r="F33" s="12">
        <f t="shared" si="1"/>
        <v>24.914855682088906</v>
      </c>
    </row>
    <row r="34" spans="1:6" ht="12.75">
      <c r="A34" s="89" t="s">
        <v>18</v>
      </c>
      <c r="B34" s="90"/>
      <c r="C34" s="80">
        <v>439500</v>
      </c>
      <c r="D34" s="80"/>
      <c r="E34" s="23">
        <v>113235</v>
      </c>
      <c r="F34" s="12">
        <f t="shared" si="1"/>
        <v>25.764505119453922</v>
      </c>
    </row>
    <row r="35" spans="1:6" ht="12.75" customHeight="1">
      <c r="A35" s="76" t="s">
        <v>19</v>
      </c>
      <c r="B35" s="77"/>
      <c r="C35" s="80">
        <v>31627556.9</v>
      </c>
      <c r="D35" s="80"/>
      <c r="E35" s="23">
        <v>10681665.17</v>
      </c>
      <c r="F35" s="12">
        <f t="shared" si="1"/>
        <v>33.7732857576489</v>
      </c>
    </row>
    <row r="36" spans="1:6" ht="13.5" customHeight="1">
      <c r="A36" s="76" t="s">
        <v>20</v>
      </c>
      <c r="B36" s="77"/>
      <c r="C36" s="80">
        <v>765924</v>
      </c>
      <c r="D36" s="80"/>
      <c r="E36" s="23">
        <v>219163.1</v>
      </c>
      <c r="F36" s="12">
        <f t="shared" si="1"/>
        <v>28.614209764937513</v>
      </c>
    </row>
    <row r="37" spans="1:6" ht="12.75" customHeight="1">
      <c r="A37" s="76" t="s">
        <v>21</v>
      </c>
      <c r="B37" s="77"/>
      <c r="C37" s="80">
        <v>7572300</v>
      </c>
      <c r="D37" s="80"/>
      <c r="E37" s="23">
        <v>2965502.46</v>
      </c>
      <c r="F37" s="12">
        <f t="shared" si="1"/>
        <v>39.162506239847865</v>
      </c>
    </row>
    <row r="38" spans="1:6" ht="12.75" customHeight="1" thickBot="1">
      <c r="A38" s="84" t="s">
        <v>22</v>
      </c>
      <c r="B38" s="85"/>
      <c r="C38" s="86">
        <v>1719100</v>
      </c>
      <c r="D38" s="86"/>
      <c r="E38" s="24">
        <v>650825.27</v>
      </c>
      <c r="F38" s="15">
        <f t="shared" si="1"/>
        <v>37.858488162410566</v>
      </c>
    </row>
    <row r="39" spans="1:6" ht="13.5" thickBot="1">
      <c r="A39" s="81" t="s">
        <v>23</v>
      </c>
      <c r="B39" s="82"/>
      <c r="C39" s="83">
        <f>C26+C27+C28+C29+C30+C34+C35+C36+C37+C38</f>
        <v>359524680</v>
      </c>
      <c r="D39" s="83"/>
      <c r="E39" s="17">
        <f>E26+E27+E28+E29+E30+E34+E35+E36+E37+E38</f>
        <v>81717081.44999999</v>
      </c>
      <c r="F39" s="4">
        <f t="shared" si="1"/>
        <v>22.72919941128937</v>
      </c>
    </row>
    <row r="40" spans="1:7" ht="31.5" customHeight="1">
      <c r="A40" s="60" t="s">
        <v>55</v>
      </c>
      <c r="B40" s="61"/>
      <c r="C40" s="61"/>
      <c r="D40" s="61"/>
      <c r="E40" s="61"/>
      <c r="F40" s="61"/>
      <c r="G40" s="62"/>
    </row>
    <row r="41" spans="1:7" ht="28.5" customHeight="1" thickBot="1">
      <c r="A41" s="63"/>
      <c r="B41" s="64"/>
      <c r="C41" s="64"/>
      <c r="D41" s="64"/>
      <c r="E41" s="64"/>
      <c r="F41" s="64"/>
      <c r="G41" s="65"/>
    </row>
    <row r="42" spans="1:7" ht="30" customHeight="1">
      <c r="A42" s="66" t="s">
        <v>36</v>
      </c>
      <c r="B42" s="68" t="s">
        <v>37</v>
      </c>
      <c r="C42" s="69"/>
      <c r="D42" s="72" t="s">
        <v>38</v>
      </c>
      <c r="E42" s="73"/>
      <c r="F42" s="72" t="s">
        <v>39</v>
      </c>
      <c r="G42" s="73"/>
    </row>
    <row r="43" spans="1:7" ht="13.5" thickBot="1">
      <c r="A43" s="67"/>
      <c r="B43" s="70"/>
      <c r="C43" s="71"/>
      <c r="D43" s="74" t="s">
        <v>40</v>
      </c>
      <c r="E43" s="75"/>
      <c r="F43" s="74" t="s">
        <v>41</v>
      </c>
      <c r="G43" s="75"/>
    </row>
    <row r="44" spans="1:7" ht="13.5" thickBot="1">
      <c r="A44" s="27"/>
      <c r="B44" s="51" t="s">
        <v>42</v>
      </c>
      <c r="C44" s="52"/>
      <c r="D44" s="53">
        <f>D45+D57</f>
        <v>65</v>
      </c>
      <c r="E44" s="54"/>
      <c r="F44" s="55">
        <f>F45+F57</f>
        <v>24508.61</v>
      </c>
      <c r="G44" s="56"/>
    </row>
    <row r="45" spans="1:7" ht="42.75" customHeight="1" thickBot="1">
      <c r="A45" s="57" t="s">
        <v>43</v>
      </c>
      <c r="B45" s="51" t="s">
        <v>44</v>
      </c>
      <c r="C45" s="52"/>
      <c r="D45" s="53">
        <f>D46+D49+D53</f>
        <v>31</v>
      </c>
      <c r="E45" s="54"/>
      <c r="F45" s="55">
        <f>F46+F49+F53</f>
        <v>14080.41</v>
      </c>
      <c r="G45" s="56"/>
    </row>
    <row r="46" spans="1:7" ht="20.25" customHeight="1" thickBot="1">
      <c r="A46" s="58"/>
      <c r="B46" s="51" t="s">
        <v>45</v>
      </c>
      <c r="C46" s="52"/>
      <c r="D46" s="53">
        <v>2</v>
      </c>
      <c r="E46" s="54"/>
      <c r="F46" s="55">
        <f>F47+F48</f>
        <v>896</v>
      </c>
      <c r="G46" s="56"/>
    </row>
    <row r="47" spans="1:7" ht="24" customHeight="1" thickBot="1">
      <c r="A47" s="58"/>
      <c r="B47" s="43" t="s">
        <v>46</v>
      </c>
      <c r="C47" s="44"/>
      <c r="D47" s="45">
        <v>2</v>
      </c>
      <c r="E47" s="46"/>
      <c r="F47" s="49">
        <v>695</v>
      </c>
      <c r="G47" s="50"/>
    </row>
    <row r="48" spans="1:7" ht="21.75" customHeight="1" thickBot="1">
      <c r="A48" s="58"/>
      <c r="B48" s="43" t="s">
        <v>47</v>
      </c>
      <c r="C48" s="44"/>
      <c r="D48" s="45">
        <v>2</v>
      </c>
      <c r="E48" s="46"/>
      <c r="F48" s="47">
        <v>201</v>
      </c>
      <c r="G48" s="48"/>
    </row>
    <row r="49" spans="1:7" ht="28.5" customHeight="1" thickBot="1">
      <c r="A49" s="58"/>
      <c r="B49" s="51" t="s">
        <v>48</v>
      </c>
      <c r="C49" s="52"/>
      <c r="D49" s="53">
        <v>23</v>
      </c>
      <c r="E49" s="54"/>
      <c r="F49" s="55">
        <f>F50+F51</f>
        <v>11099.9</v>
      </c>
      <c r="G49" s="56"/>
    </row>
    <row r="50" spans="1:7" ht="17.25" customHeight="1" thickBot="1">
      <c r="A50" s="58"/>
      <c r="B50" s="43" t="s">
        <v>46</v>
      </c>
      <c r="C50" s="44"/>
      <c r="D50" s="45">
        <v>23</v>
      </c>
      <c r="E50" s="46"/>
      <c r="F50" s="49">
        <v>8724</v>
      </c>
      <c r="G50" s="50"/>
    </row>
    <row r="51" spans="1:7" ht="27.75" customHeight="1" thickBot="1">
      <c r="A51" s="58"/>
      <c r="B51" s="43" t="s">
        <v>47</v>
      </c>
      <c r="C51" s="44"/>
      <c r="D51" s="45">
        <v>23</v>
      </c>
      <c r="E51" s="46"/>
      <c r="F51" s="47">
        <v>2375.9</v>
      </c>
      <c r="G51" s="48"/>
    </row>
    <row r="52" spans="1:7" ht="17.25" customHeight="1" thickBot="1">
      <c r="A52" s="59"/>
      <c r="B52" s="43" t="s">
        <v>49</v>
      </c>
      <c r="C52" s="44"/>
      <c r="D52" s="45">
        <v>23</v>
      </c>
      <c r="E52" s="46"/>
      <c r="F52" s="49">
        <v>7589.9</v>
      </c>
      <c r="G52" s="50"/>
    </row>
    <row r="53" spans="1:7" ht="30.75" customHeight="1" thickBot="1">
      <c r="A53" s="57"/>
      <c r="B53" s="51" t="s">
        <v>50</v>
      </c>
      <c r="C53" s="52"/>
      <c r="D53" s="53">
        <v>6</v>
      </c>
      <c r="E53" s="54"/>
      <c r="F53" s="55">
        <f>F54+F55</f>
        <v>2084.51</v>
      </c>
      <c r="G53" s="56"/>
    </row>
    <row r="54" spans="1:7" ht="17.25" customHeight="1" thickBot="1">
      <c r="A54" s="58"/>
      <c r="B54" s="43" t="s">
        <v>46</v>
      </c>
      <c r="C54" s="44"/>
      <c r="D54" s="45">
        <v>6</v>
      </c>
      <c r="E54" s="46"/>
      <c r="F54" s="49">
        <v>1601</v>
      </c>
      <c r="G54" s="50"/>
    </row>
    <row r="55" spans="1:7" ht="23.25" customHeight="1" thickBot="1">
      <c r="A55" s="58"/>
      <c r="B55" s="43" t="s">
        <v>47</v>
      </c>
      <c r="C55" s="44"/>
      <c r="D55" s="45">
        <v>6</v>
      </c>
      <c r="E55" s="46"/>
      <c r="F55" s="47">
        <v>483.51</v>
      </c>
      <c r="G55" s="48"/>
    </row>
    <row r="56" spans="1:7" ht="17.25" customHeight="1" thickBot="1">
      <c r="A56" s="58"/>
      <c r="B56" s="43" t="s">
        <v>49</v>
      </c>
      <c r="C56" s="44"/>
      <c r="D56" s="45">
        <v>6</v>
      </c>
      <c r="E56" s="46"/>
      <c r="F56" s="49">
        <v>1392.9</v>
      </c>
      <c r="G56" s="50"/>
    </row>
    <row r="57" spans="1:7" ht="41.25" customHeight="1" thickBot="1">
      <c r="A57" s="28" t="s">
        <v>51</v>
      </c>
      <c r="B57" s="51" t="s">
        <v>52</v>
      </c>
      <c r="C57" s="52"/>
      <c r="D57" s="53">
        <v>34</v>
      </c>
      <c r="E57" s="54"/>
      <c r="F57" s="55">
        <f>F58+F59</f>
        <v>10428.2</v>
      </c>
      <c r="G57" s="56"/>
    </row>
    <row r="58" spans="1:7" ht="16.5" customHeight="1" thickBot="1">
      <c r="A58" s="28"/>
      <c r="B58" s="43" t="s">
        <v>46</v>
      </c>
      <c r="C58" s="44"/>
      <c r="D58" s="45">
        <v>34</v>
      </c>
      <c r="E58" s="46"/>
      <c r="F58" s="47">
        <v>8312.5</v>
      </c>
      <c r="G58" s="48"/>
    </row>
    <row r="59" spans="1:7" ht="27.75" customHeight="1" thickBot="1">
      <c r="A59" s="28"/>
      <c r="B59" s="43" t="s">
        <v>47</v>
      </c>
      <c r="C59" s="44"/>
      <c r="D59" s="45">
        <v>34</v>
      </c>
      <c r="E59" s="46"/>
      <c r="F59" s="47">
        <v>2115.7</v>
      </c>
      <c r="G59" s="48"/>
    </row>
    <row r="60" spans="1:7" ht="12.75" customHeight="1">
      <c r="A60" s="29"/>
      <c r="B60" s="31" t="s">
        <v>49</v>
      </c>
      <c r="C60" s="32"/>
      <c r="D60" s="35">
        <v>34</v>
      </c>
      <c r="E60" s="36"/>
      <c r="F60" s="39">
        <v>7231.9</v>
      </c>
      <c r="G60" s="40"/>
    </row>
    <row r="61" spans="1:7" ht="6.75" customHeight="1" thickBot="1">
      <c r="A61" s="30"/>
      <c r="B61" s="33"/>
      <c r="C61" s="34"/>
      <c r="D61" s="37"/>
      <c r="E61" s="38"/>
      <c r="F61" s="41"/>
      <c r="G61" s="42"/>
    </row>
  </sheetData>
  <sheetProtection/>
  <mergeCells count="113">
    <mergeCell ref="A6:C6"/>
    <mergeCell ref="A21:C21"/>
    <mergeCell ref="A13:C13"/>
    <mergeCell ref="A8:C8"/>
    <mergeCell ref="A10:C10"/>
    <mergeCell ref="A9:C9"/>
    <mergeCell ref="A19:C19"/>
    <mergeCell ref="A16:C16"/>
    <mergeCell ref="A20:C20"/>
    <mergeCell ref="A2:F2"/>
    <mergeCell ref="A15:C15"/>
    <mergeCell ref="A12:C12"/>
    <mergeCell ref="A14:C14"/>
    <mergeCell ref="A17:C17"/>
    <mergeCell ref="A11:C11"/>
    <mergeCell ref="A3:F3"/>
    <mergeCell ref="A7:C7"/>
    <mergeCell ref="A4:C4"/>
    <mergeCell ref="A5:C5"/>
    <mergeCell ref="A22:C22"/>
    <mergeCell ref="A26:B26"/>
    <mergeCell ref="C26:D26"/>
    <mergeCell ref="A25:B25"/>
    <mergeCell ref="C25:D25"/>
    <mergeCell ref="A24:F24"/>
    <mergeCell ref="C29:D29"/>
    <mergeCell ref="A34:B34"/>
    <mergeCell ref="C34:D34"/>
    <mergeCell ref="C32:D32"/>
    <mergeCell ref="C33:D33"/>
    <mergeCell ref="A30:B30"/>
    <mergeCell ref="C30:D30"/>
    <mergeCell ref="A27:B27"/>
    <mergeCell ref="C27:D27"/>
    <mergeCell ref="A18:C18"/>
    <mergeCell ref="C37:D37"/>
    <mergeCell ref="A32:B32"/>
    <mergeCell ref="A33:B33"/>
    <mergeCell ref="A36:B36"/>
    <mergeCell ref="C36:D36"/>
    <mergeCell ref="A37:B37"/>
    <mergeCell ref="C31:D31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40:G41"/>
    <mergeCell ref="A42:A43"/>
    <mergeCell ref="B42:C43"/>
    <mergeCell ref="D42:E42"/>
    <mergeCell ref="F42:G42"/>
    <mergeCell ref="D43:E43"/>
    <mergeCell ref="F43:G43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2023-07-06T06:06:09Z</cp:lastPrinted>
  <dcterms:created xsi:type="dcterms:W3CDTF">2015-04-30T10:31:53Z</dcterms:created>
  <dcterms:modified xsi:type="dcterms:W3CDTF">2023-07-10T13:28:29Z</dcterms:modified>
  <cp:category/>
  <cp:version/>
  <cp:contentType/>
  <cp:contentStatus/>
</cp:coreProperties>
</file>