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<sst xmlns="http://schemas.openxmlformats.org/spreadsheetml/2006/main" count="65" uniqueCount="53">
  <si>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r>
      <t xml:space="preserve">                          ДОХОДЫ                            </t>
    </r>
    <r>
      <rPr>
        <sz val="9"/>
        <rFont val="Times New Roman"/>
        <family val="1"/>
      </rPr>
      <t>(тыс. руб.)</t>
    </r>
  </si>
  <si>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</si>
  <si>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</si>
  <si>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</si>
  <si>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</si>
  <si>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</si>
  <si>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</si>
  <si>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</si>
  <si>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</si>
  <si>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</si>
  <si>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</si>
  <si>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Прочие неналоговые доходы</t>
  </si>
  <si>
    <t>Безвозмездные поступления</t>
  </si>
  <si>
    <t>Доходы всего:</t>
  </si>
  <si>
    <r>
      <t xml:space="preserve">                                   РАСХОДЫ                   </t>
    </r>
    <r>
      <rPr>
        <sz val="9"/>
        <rFont val="Times New Roman"/>
        <family val="1"/>
      </rPr>
      <t>(тыс. руб.)</t>
    </r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</si>
  <si>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</si>
  <si>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</si>
  <si>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</si>
  <si>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</si>
  <si>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</si>
  <si>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</si>
  <si>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</si>
  <si>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</si>
  <si>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</si>
  <si>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</si>
  <si>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</si>
  <si>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№ п/п</t>
  </si>
  <si>
    <t>Показатели</t>
  </si>
  <si>
    <t xml:space="preserve">Фактическая численность </t>
  </si>
  <si>
    <t>чел.</t>
  </si>
  <si>
    <t xml:space="preserve">Оплата труда и начисления на оплату труда </t>
  </si>
  <si>
    <t>тыс. руб.</t>
  </si>
  <si>
    <t>Всего, в том числе:</t>
  </si>
  <si>
    <t>1.</t>
  </si>
  <si>
    <t>Органы местного самоуправления Федоровского сельского поселения,  всего</t>
  </si>
  <si>
    <t xml:space="preserve"> начисления на оплату     труда (30,2%)</t>
  </si>
  <si>
    <t xml:space="preserve">- Оплата труда к выплате </t>
  </si>
  <si>
    <t>2.</t>
  </si>
  <si>
    <t>Работники  учреждения культуры МКУК «Федоровский ДК»</t>
  </si>
  <si>
    <t>Акцизы</t>
  </si>
  <si>
    <t>В т.ч. оплата труда</t>
  </si>
  <si>
    <t>Муниципальные служащие</t>
  </si>
  <si>
    <t>не муниципальные служащие</t>
  </si>
  <si>
    <t>Доходы от оказания платных услуг (работ) и компенсации затрат государства</t>
  </si>
  <si>
    <t>Доходы от аренды за земли</t>
  </si>
  <si>
    <t>Высшее должностное лицо</t>
  </si>
  <si>
    <t>Доходы от продажи материальных и нематериальных активов</t>
  </si>
  <si>
    <t>-</t>
  </si>
  <si>
    <t>Земельный налог с организаций</t>
  </si>
  <si>
    <t>Земельный налог с физических лиц</t>
  </si>
  <si>
    <t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полугодие 2019 года:</t>
  </si>
  <si>
    <t>Доходы от использования имущества, находящегося в государственной и муниципальной собственности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</si>
  <si>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Федоровскому городскому поселению за 1 полуголие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</si>
</sst>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1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>
      <alignment horizontal="center" vertical="top" wrapText="1"/>
    </xf>
    <xf numFmtId="176" fontId="10" fillId="0" borderId="4" xfId="0" applyNumberFormat="1" applyFont="1" applyBorder="1" applyAlignment="1">
      <alignment horizontal="center" vertical="top" wrapText="1"/>
    </xf>
    <xf numFmtId="176" fontId="10" fillId="0" borderId="5" xfId="0" applyNumberFormat="1" applyFont="1" applyBorder="1" applyAlignment="1">
      <alignment horizontal="center" vertical="top" wrapText="1"/>
    </xf>
    <xf numFmtId="176" fontId="11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76" fontId="10" fillId="0" borderId="5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176" fontId="11" fillId="0" borderId="6" xfId="0" applyNumberFormat="1" applyFont="1" applyFill="1" applyBorder="1" applyAlignment="1">
      <alignment horizontal="center"/>
    </xf>
    <xf numFmtId="176" fontId="11" fillId="0" borderId="5" xfId="0" applyNumberFormat="1" applyFont="1" applyFill="1" applyBorder="1" applyAlignment="1">
      <alignment horizontal="center"/>
    </xf>
    <xf numFmtId="176" fontId="11" fillId="0" borderId="9" xfId="0" applyNumberFormat="1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76" fontId="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7" fillId="0" borderId="1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176" fontId="11" fillId="0" borderId="8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176" fontId="10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76" fontId="9" fillId="0" borderId="7" xfId="0" applyNumberFormat="1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22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4" fillId="0" borderId="7" xfId="0" applyFont="1" applyBorder="1" applyAlignment="1">
      <alignment/>
    </xf>
    <xf numFmtId="176" fontId="10" fillId="0" borderId="26" xfId="0" applyNumberFormat="1" applyFont="1" applyBorder="1" applyAlignment="1">
      <alignment horizontal="center" vertical="top" wrapText="1"/>
    </xf>
    <xf numFmtId="176" fontId="10" fillId="0" borderId="27" xfId="0" applyNumberFormat="1" applyFont="1" applyBorder="1" applyAlignment="1">
      <alignment horizontal="center" vertical="top" wrapText="1"/>
    </xf>
    <xf numFmtId="176" fontId="10" fillId="0" borderId="28" xfId="0" applyNumberFormat="1" applyFont="1" applyBorder="1" applyAlignment="1">
      <alignment horizontal="center" vertical="top" wrapText="1"/>
    </xf>
    <xf numFmtId="176" fontId="10" fillId="0" borderId="29" xfId="0" applyNumberFormat="1" applyFont="1" applyBorder="1" applyAlignment="1">
      <alignment horizontal="center" vertical="top" wrapText="1"/>
    </xf>
    <xf numFmtId="176" fontId="10" fillId="0" borderId="30" xfId="0" applyNumberFormat="1" applyFont="1" applyBorder="1" applyAlignment="1">
      <alignment horizontal="center" vertical="top" wrapText="1"/>
    </xf>
    <xf numFmtId="176" fontId="10" fillId="0" borderId="31" xfId="0" applyNumberFormat="1" applyFont="1" applyBorder="1" applyAlignment="1">
      <alignment horizontal="center" vertical="top" wrapText="1"/>
    </xf>
    <xf numFmtId="176" fontId="10" fillId="0" borderId="32" xfId="0" applyNumberFormat="1" applyFont="1" applyBorder="1" applyAlignment="1">
      <alignment horizontal="center" vertical="top" wrapText="1"/>
    </xf>
    <xf numFmtId="176" fontId="10" fillId="0" borderId="3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selection activeCell="D45" sqref="D45:E45"/>
    </sheetView>
  </sheetViews>
  <sheetFormatPr defaultColWidth="9.00390625" defaultRowHeight="12.75"/>
  <cols>
    <col min="1" max="1" width="8.375" style="0" customWidth="1"/>
    <col min="2" max="2" width="20.75390625" style="0" customWidth="1"/>
    <col min="3" max="3" width="11.625" style="0" customWidth="1"/>
    <col min="4" max="4" width="13.75390625" style="0" customWidth="1"/>
    <col min="5" max="5" width="13.125" style="0" customWidth="1"/>
    <col min="6" max="6" width="6.25390625" style="0" customWidth="1"/>
  </cols>
  <sheetData>
    <row r="2" spans="1:7" ht="100.5" customHeight="1" thickBot="1">
      <c r="A2" s="85" t="s">
        <v>50</v>
      </c>
      <c r="B2" s="86"/>
      <c r="C2" s="86"/>
      <c r="D2" s="86"/>
      <c r="E2" s="87"/>
      <c r="F2" s="87"/>
      <c r="G2" s="87"/>
    </row>
    <row r="3" spans="1:6" ht="15" customHeight="1" thickBot="1">
      <c r="A3" s="30" t="s">
        <v>0</v>
      </c>
      <c r="B3" s="31"/>
      <c r="C3" s="31"/>
      <c r="D3" s="31"/>
      <c r="E3" s="92"/>
      <c r="F3" s="93"/>
    </row>
    <row r="4" spans="1:6" ht="36" customHeight="1" thickBot="1">
      <c r="A4" s="94" t="s">
        <v>1</v>
      </c>
      <c r="B4" s="95"/>
      <c r="C4" s="95"/>
      <c r="D4" s="11" t="s">
        <v>2</v>
      </c>
      <c r="E4" s="11" t="s">
        <v>3</v>
      </c>
      <c r="F4" s="12" t="s">
        <v>4</v>
      </c>
    </row>
    <row r="5" spans="1:6" ht="17.25" customHeight="1">
      <c r="A5" s="102" t="s">
        <v>5</v>
      </c>
      <c r="B5" s="103"/>
      <c r="C5" s="103"/>
      <c r="D5" s="98">
        <v>107516.5</v>
      </c>
      <c r="E5" s="98">
        <v>37836.2</v>
      </c>
      <c r="F5" s="16">
        <f aca="true" t="shared" si="0" ref="F5:F17">E5/D5*100</f>
        <v>35.191063697199965</v>
      </c>
    </row>
    <row r="6" spans="1:6" ht="15.75" customHeight="1">
      <c r="A6" s="19" t="s">
        <v>6</v>
      </c>
      <c r="B6" s="20"/>
      <c r="C6" s="20"/>
      <c r="D6" s="99">
        <v>21215.9</v>
      </c>
      <c r="E6" s="99">
        <v>11549.1</v>
      </c>
      <c r="F6" s="13">
        <f t="shared" si="0"/>
        <v>54.4360597476421</v>
      </c>
    </row>
    <row r="7" spans="1:6" ht="15.75" customHeight="1">
      <c r="A7" s="19" t="s">
        <v>39</v>
      </c>
      <c r="B7" s="20"/>
      <c r="C7" s="20"/>
      <c r="D7" s="99">
        <v>1288.2</v>
      </c>
      <c r="E7" s="99">
        <v>633.3</v>
      </c>
      <c r="F7" s="13">
        <f t="shared" si="0"/>
        <v>49.1616208663251</v>
      </c>
    </row>
    <row r="8" spans="1:9" ht="15" customHeight="1">
      <c r="A8" s="19" t="s">
        <v>7</v>
      </c>
      <c r="B8" s="20"/>
      <c r="C8" s="20"/>
      <c r="D8" s="99">
        <v>17</v>
      </c>
      <c r="E8" s="99">
        <v>3.2</v>
      </c>
      <c r="F8" s="13">
        <f t="shared" si="0"/>
        <v>18.823529411764707</v>
      </c>
      <c r="I8" s="7"/>
    </row>
    <row r="9" spans="1:6" ht="15" customHeight="1">
      <c r="A9" s="19" t="s">
        <v>8</v>
      </c>
      <c r="B9" s="20"/>
      <c r="C9" s="20"/>
      <c r="D9" s="99">
        <v>2647</v>
      </c>
      <c r="E9" s="99">
        <v>312.1</v>
      </c>
      <c r="F9" s="13">
        <f t="shared" si="0"/>
        <v>11.79070646014356</v>
      </c>
    </row>
    <row r="10" spans="1:6" ht="12.75" customHeight="1">
      <c r="A10" s="19" t="s">
        <v>48</v>
      </c>
      <c r="B10" s="20"/>
      <c r="C10" s="20"/>
      <c r="D10" s="99">
        <v>60032</v>
      </c>
      <c r="E10" s="99">
        <v>21208.5</v>
      </c>
      <c r="F10" s="13">
        <f t="shared" si="0"/>
        <v>35.32865804904051</v>
      </c>
    </row>
    <row r="11" spans="1:6" ht="12.75" customHeight="1">
      <c r="A11" s="19" t="s">
        <v>49</v>
      </c>
      <c r="B11" s="20"/>
      <c r="C11" s="20"/>
      <c r="D11" s="99">
        <v>22300.8</v>
      </c>
      <c r="E11" s="99">
        <v>4121.9</v>
      </c>
      <c r="F11" s="13">
        <f t="shared" si="0"/>
        <v>18.483193428038454</v>
      </c>
    </row>
    <row r="12" spans="1:6" ht="12.75" customHeight="1">
      <c r="A12" s="19" t="s">
        <v>10</v>
      </c>
      <c r="B12" s="20"/>
      <c r="C12" s="20"/>
      <c r="D12" s="99">
        <v>15.6</v>
      </c>
      <c r="E12" s="99">
        <v>8.1</v>
      </c>
      <c r="F12" s="13">
        <f>E12/D12*100</f>
        <v>51.92307692307693</v>
      </c>
    </row>
    <row r="13" spans="1:6" ht="15" customHeight="1">
      <c r="A13" s="96" t="s">
        <v>9</v>
      </c>
      <c r="B13" s="97"/>
      <c r="C13" s="97"/>
      <c r="D13" s="100">
        <v>5824</v>
      </c>
      <c r="E13" s="100">
        <v>3753.6</v>
      </c>
      <c r="F13" s="16">
        <f t="shared" si="0"/>
        <v>64.45054945054945</v>
      </c>
    </row>
    <row r="14" spans="1:6" ht="15.75" customHeight="1">
      <c r="A14" s="19" t="s">
        <v>44</v>
      </c>
      <c r="B14" s="20"/>
      <c r="C14" s="20"/>
      <c r="D14" s="99">
        <v>2542.8</v>
      </c>
      <c r="E14" s="99">
        <v>1122.5</v>
      </c>
      <c r="F14" s="13">
        <f t="shared" si="0"/>
        <v>44.14425043259399</v>
      </c>
    </row>
    <row r="15" spans="1:6" ht="37.5" customHeight="1">
      <c r="A15" s="19" t="s">
        <v>51</v>
      </c>
      <c r="B15" s="20"/>
      <c r="C15" s="20"/>
      <c r="D15" s="99">
        <v>872.8</v>
      </c>
      <c r="E15" s="99">
        <v>452.1</v>
      </c>
      <c r="F15" s="13">
        <f>E15/D15*100</f>
        <v>51.798808432630615</v>
      </c>
    </row>
    <row r="16" spans="1:6" ht="25.5" customHeight="1">
      <c r="A16" s="19" t="s">
        <v>43</v>
      </c>
      <c r="B16" s="20"/>
      <c r="C16" s="20"/>
      <c r="D16" s="99">
        <v>60.4</v>
      </c>
      <c r="E16" s="99">
        <v>294.4</v>
      </c>
      <c r="F16" s="13" t="s">
        <v>47</v>
      </c>
    </row>
    <row r="17" spans="1:6" ht="29.25" customHeight="1">
      <c r="A17" s="19" t="s">
        <v>46</v>
      </c>
      <c r="B17" s="20"/>
      <c r="C17" s="20"/>
      <c r="D17" s="99">
        <v>2298</v>
      </c>
      <c r="E17" s="99">
        <v>1703.4</v>
      </c>
      <c r="F17" s="13">
        <f t="shared" si="0"/>
        <v>74.12532637075718</v>
      </c>
    </row>
    <row r="18" spans="1:6" ht="15.75" customHeight="1">
      <c r="A18" s="19" t="s">
        <v>11</v>
      </c>
      <c r="B18" s="20"/>
      <c r="C18" s="20"/>
      <c r="D18" s="99">
        <v>50</v>
      </c>
      <c r="E18" s="99">
        <v>181.2</v>
      </c>
      <c r="F18" s="13">
        <f>E19/D19*100</f>
        <v>4.420841589303615</v>
      </c>
    </row>
    <row r="19" spans="1:6" ht="15" customHeight="1" thickBot="1">
      <c r="A19" s="79" t="s">
        <v>12</v>
      </c>
      <c r="B19" s="80"/>
      <c r="C19" s="80"/>
      <c r="D19" s="101">
        <v>29826.9</v>
      </c>
      <c r="E19" s="101">
        <v>1318.6</v>
      </c>
      <c r="F19" s="17"/>
    </row>
    <row r="20" spans="1:6" ht="15.75" customHeight="1" thickBot="1">
      <c r="A20" s="81" t="s">
        <v>13</v>
      </c>
      <c r="B20" s="82"/>
      <c r="C20" s="82"/>
      <c r="D20" s="14">
        <f>D5+D13+D19</f>
        <v>143167.4</v>
      </c>
      <c r="E20" s="14">
        <f>E5+E13+E19</f>
        <v>42908.399999999994</v>
      </c>
      <c r="F20" s="15">
        <f>E20/D20*100</f>
        <v>29.9707894394953</v>
      </c>
    </row>
    <row r="21" spans="1:5" ht="15.75" customHeight="1" thickBot="1">
      <c r="A21" s="4"/>
      <c r="B21" s="5"/>
      <c r="C21" s="5"/>
      <c r="D21" s="5"/>
      <c r="E21" s="6"/>
    </row>
    <row r="22" spans="1:7" ht="23.25" customHeight="1" thickBot="1">
      <c r="A22" s="88" t="s">
        <v>14</v>
      </c>
      <c r="B22" s="89"/>
      <c r="C22" s="89"/>
      <c r="D22" s="89"/>
      <c r="E22" s="90"/>
      <c r="F22" s="90"/>
      <c r="G22" s="91"/>
    </row>
    <row r="23" spans="1:7" ht="23.25" thickBot="1">
      <c r="A23" s="77" t="s">
        <v>1</v>
      </c>
      <c r="B23" s="78"/>
      <c r="C23" s="77" t="s">
        <v>2</v>
      </c>
      <c r="D23" s="78"/>
      <c r="E23" s="77" t="s">
        <v>3</v>
      </c>
      <c r="F23" s="78"/>
      <c r="G23" s="3" t="s">
        <v>4</v>
      </c>
    </row>
    <row r="24" spans="1:7" ht="21.75" customHeight="1">
      <c r="A24" s="83" t="s">
        <v>15</v>
      </c>
      <c r="B24" s="84"/>
      <c r="C24" s="111">
        <v>31298.2</v>
      </c>
      <c r="D24" s="111"/>
      <c r="E24" s="109">
        <v>11017.6</v>
      </c>
      <c r="F24" s="110"/>
      <c r="G24" s="8">
        <f aca="true" t="shared" si="1" ref="G24:G34">E24/C24*100</f>
        <v>35.20202439756919</v>
      </c>
    </row>
    <row r="25" spans="1:7" ht="14.25" customHeight="1">
      <c r="A25" s="72" t="s">
        <v>16</v>
      </c>
      <c r="B25" s="73"/>
      <c r="C25" s="74">
        <v>278.3</v>
      </c>
      <c r="D25" s="74"/>
      <c r="E25" s="105">
        <v>103.3</v>
      </c>
      <c r="F25" s="106"/>
      <c r="G25" s="9">
        <f t="shared" si="1"/>
        <v>37.118217750628816</v>
      </c>
    </row>
    <row r="26" spans="1:7" ht="25.5" customHeight="1">
      <c r="A26" s="72" t="s">
        <v>17</v>
      </c>
      <c r="B26" s="73"/>
      <c r="C26" s="74">
        <v>1788</v>
      </c>
      <c r="D26" s="74"/>
      <c r="E26" s="105">
        <v>280.4</v>
      </c>
      <c r="F26" s="106"/>
      <c r="G26" s="9">
        <f t="shared" si="1"/>
        <v>15.682326621923936</v>
      </c>
    </row>
    <row r="27" spans="1:7" ht="12" customHeight="1">
      <c r="A27" s="72" t="s">
        <v>18</v>
      </c>
      <c r="B27" s="73"/>
      <c r="C27" s="74">
        <v>35280</v>
      </c>
      <c r="D27" s="74"/>
      <c r="E27" s="105">
        <v>309</v>
      </c>
      <c r="F27" s="106"/>
      <c r="G27" s="9">
        <f t="shared" si="1"/>
        <v>0.8758503401360545</v>
      </c>
    </row>
    <row r="28" spans="1:7" ht="22.5" customHeight="1">
      <c r="A28" s="72" t="s">
        <v>19</v>
      </c>
      <c r="B28" s="73"/>
      <c r="C28" s="74">
        <v>47927.5</v>
      </c>
      <c r="D28" s="74"/>
      <c r="E28" s="105">
        <v>9313.6</v>
      </c>
      <c r="F28" s="106"/>
      <c r="G28" s="9">
        <f t="shared" si="1"/>
        <v>19.432684784309632</v>
      </c>
    </row>
    <row r="29" spans="1:7" ht="12.75">
      <c r="A29" s="75" t="s">
        <v>20</v>
      </c>
      <c r="B29" s="76"/>
      <c r="C29" s="74">
        <v>810</v>
      </c>
      <c r="D29" s="74"/>
      <c r="E29" s="105">
        <v>62.2</v>
      </c>
      <c r="F29" s="106"/>
      <c r="G29" s="9">
        <f t="shared" si="1"/>
        <v>7.679012345679012</v>
      </c>
    </row>
    <row r="30" spans="1:7" ht="12.75" customHeight="1">
      <c r="A30" s="72" t="s">
        <v>21</v>
      </c>
      <c r="B30" s="73"/>
      <c r="C30" s="74">
        <v>22310.5</v>
      </c>
      <c r="D30" s="74"/>
      <c r="E30" s="105">
        <v>8790</v>
      </c>
      <c r="F30" s="106"/>
      <c r="G30" s="9">
        <f t="shared" si="1"/>
        <v>39.398489500459426</v>
      </c>
    </row>
    <row r="31" spans="1:7" ht="13.5" customHeight="1">
      <c r="A31" s="72" t="s">
        <v>22</v>
      </c>
      <c r="B31" s="73"/>
      <c r="C31" s="74">
        <v>147</v>
      </c>
      <c r="D31" s="74"/>
      <c r="E31" s="105">
        <v>58.6</v>
      </c>
      <c r="F31" s="106"/>
      <c r="G31" s="9">
        <f t="shared" si="1"/>
        <v>39.86394557823129</v>
      </c>
    </row>
    <row r="32" spans="1:7" ht="12.75" customHeight="1">
      <c r="A32" s="72" t="s">
        <v>23</v>
      </c>
      <c r="B32" s="73"/>
      <c r="C32" s="74">
        <v>3031.4</v>
      </c>
      <c r="D32" s="74"/>
      <c r="E32" s="105">
        <v>1340.2</v>
      </c>
      <c r="F32" s="106"/>
      <c r="G32" s="9">
        <f t="shared" si="1"/>
        <v>44.21059576433331</v>
      </c>
    </row>
    <row r="33" spans="1:7" ht="12.75" customHeight="1" thickBot="1">
      <c r="A33" s="72" t="s">
        <v>24</v>
      </c>
      <c r="B33" s="73"/>
      <c r="C33" s="104">
        <v>954</v>
      </c>
      <c r="D33" s="104"/>
      <c r="E33" s="107">
        <v>328.5</v>
      </c>
      <c r="F33" s="108"/>
      <c r="G33" s="9">
        <f t="shared" si="1"/>
        <v>34.43396226415094</v>
      </c>
    </row>
    <row r="34" spans="1:7" ht="13.5" thickBot="1">
      <c r="A34" s="67" t="s">
        <v>25</v>
      </c>
      <c r="B34" s="68"/>
      <c r="C34" s="69">
        <f>SUM(C24:C33)</f>
        <v>143824.9</v>
      </c>
      <c r="D34" s="69"/>
      <c r="E34" s="69">
        <f>SUM(E24:E33)</f>
        <v>31603.4</v>
      </c>
      <c r="F34" s="69"/>
      <c r="G34" s="10">
        <f t="shared" si="1"/>
        <v>21.973524751277424</v>
      </c>
    </row>
    <row r="35" spans="1:7" ht="31.5" customHeight="1">
      <c r="A35" s="30" t="s">
        <v>52</v>
      </c>
      <c r="B35" s="31"/>
      <c r="C35" s="31"/>
      <c r="D35" s="31"/>
      <c r="E35" s="31"/>
      <c r="F35" s="31"/>
      <c r="G35" s="32"/>
    </row>
    <row r="36" spans="1:7" ht="13.5" customHeight="1" thickBot="1">
      <c r="A36" s="33"/>
      <c r="B36" s="34"/>
      <c r="C36" s="34"/>
      <c r="D36" s="34"/>
      <c r="E36" s="34"/>
      <c r="F36" s="34"/>
      <c r="G36" s="35"/>
    </row>
    <row r="37" spans="1:7" ht="30" customHeight="1">
      <c r="A37" s="40" t="s">
        <v>26</v>
      </c>
      <c r="B37" s="42" t="s">
        <v>27</v>
      </c>
      <c r="C37" s="43"/>
      <c r="D37" s="46" t="s">
        <v>28</v>
      </c>
      <c r="E37" s="47"/>
      <c r="F37" s="70" t="s">
        <v>30</v>
      </c>
      <c r="G37" s="47"/>
    </row>
    <row r="38" spans="1:7" ht="13.5" thickBot="1">
      <c r="A38" s="41"/>
      <c r="B38" s="44"/>
      <c r="C38" s="45"/>
      <c r="D38" s="48" t="s">
        <v>29</v>
      </c>
      <c r="E38" s="49"/>
      <c r="F38" s="71" t="s">
        <v>31</v>
      </c>
      <c r="G38" s="49"/>
    </row>
    <row r="39" spans="1:7" ht="13.5" thickBot="1">
      <c r="A39" s="1"/>
      <c r="B39" s="36" t="s">
        <v>32</v>
      </c>
      <c r="C39" s="37"/>
      <c r="D39" s="38">
        <f>D40+D52</f>
        <v>56</v>
      </c>
      <c r="E39" s="39"/>
      <c r="F39" s="65">
        <f>F40+F52</f>
        <v>17229.7</v>
      </c>
      <c r="G39" s="66"/>
    </row>
    <row r="40" spans="1:7" ht="42.75" customHeight="1" thickBot="1">
      <c r="A40" s="22" t="s">
        <v>33</v>
      </c>
      <c r="B40" s="36" t="s">
        <v>34</v>
      </c>
      <c r="C40" s="37"/>
      <c r="D40" s="38">
        <f>D41+D44+D48</f>
        <v>26</v>
      </c>
      <c r="E40" s="39"/>
      <c r="F40" s="65">
        <f>F41+F44+F48</f>
        <v>9246.3</v>
      </c>
      <c r="G40" s="66"/>
    </row>
    <row r="41" spans="1:7" ht="20.25" customHeight="1" thickBot="1">
      <c r="A41" s="23"/>
      <c r="B41" s="36" t="s">
        <v>45</v>
      </c>
      <c r="C41" s="37"/>
      <c r="D41" s="38">
        <v>1</v>
      </c>
      <c r="E41" s="39"/>
      <c r="F41" s="65">
        <f>F42+F43</f>
        <v>495.7</v>
      </c>
      <c r="G41" s="66"/>
    </row>
    <row r="42" spans="1:7" ht="24" customHeight="1" thickBot="1">
      <c r="A42" s="23"/>
      <c r="B42" s="26" t="s">
        <v>40</v>
      </c>
      <c r="C42" s="27"/>
      <c r="D42" s="24">
        <v>1</v>
      </c>
      <c r="E42" s="25"/>
      <c r="F42" s="21">
        <v>386.5</v>
      </c>
      <c r="G42" s="18"/>
    </row>
    <row r="43" spans="1:7" ht="21.75" customHeight="1" thickBot="1">
      <c r="A43" s="23"/>
      <c r="B43" s="26" t="s">
        <v>35</v>
      </c>
      <c r="C43" s="27"/>
      <c r="D43" s="24">
        <v>1</v>
      </c>
      <c r="E43" s="25"/>
      <c r="F43" s="28">
        <v>109.2</v>
      </c>
      <c r="G43" s="29"/>
    </row>
    <row r="44" spans="1:7" ht="28.5" customHeight="1" thickBot="1">
      <c r="A44" s="23"/>
      <c r="B44" s="36" t="s">
        <v>41</v>
      </c>
      <c r="C44" s="37"/>
      <c r="D44" s="38">
        <v>18</v>
      </c>
      <c r="E44" s="39"/>
      <c r="F44" s="65">
        <f>F45+F46</f>
        <v>7012.4</v>
      </c>
      <c r="G44" s="66"/>
    </row>
    <row r="45" spans="1:7" ht="17.25" customHeight="1" thickBot="1">
      <c r="A45" s="23"/>
      <c r="B45" s="26" t="s">
        <v>40</v>
      </c>
      <c r="C45" s="27"/>
      <c r="D45" s="24">
        <v>18</v>
      </c>
      <c r="E45" s="25"/>
      <c r="F45" s="21">
        <v>5552</v>
      </c>
      <c r="G45" s="18"/>
    </row>
    <row r="46" spans="1:7" ht="27.75" customHeight="1" thickBot="1">
      <c r="A46" s="23"/>
      <c r="B46" s="26" t="s">
        <v>35</v>
      </c>
      <c r="C46" s="27"/>
      <c r="D46" s="24">
        <v>18</v>
      </c>
      <c r="E46" s="25"/>
      <c r="F46" s="28">
        <v>1460.4</v>
      </c>
      <c r="G46" s="29"/>
    </row>
    <row r="47" spans="1:7" ht="17.25" customHeight="1" thickBot="1">
      <c r="A47" s="50"/>
      <c r="B47" s="26" t="s">
        <v>36</v>
      </c>
      <c r="C47" s="27"/>
      <c r="D47" s="24">
        <v>18</v>
      </c>
      <c r="E47" s="25"/>
      <c r="F47" s="21">
        <v>4830.2</v>
      </c>
      <c r="G47" s="18"/>
    </row>
    <row r="48" spans="1:7" ht="30.75" customHeight="1" thickBot="1">
      <c r="A48" s="22"/>
      <c r="B48" s="36" t="s">
        <v>42</v>
      </c>
      <c r="C48" s="37"/>
      <c r="D48" s="38">
        <v>7</v>
      </c>
      <c r="E48" s="39"/>
      <c r="F48" s="65">
        <f>F49+F50</f>
        <v>1738.2</v>
      </c>
      <c r="G48" s="66"/>
    </row>
    <row r="49" spans="1:7" ht="17.25" customHeight="1" thickBot="1">
      <c r="A49" s="23"/>
      <c r="B49" s="26" t="s">
        <v>40</v>
      </c>
      <c r="C49" s="27"/>
      <c r="D49" s="24">
        <v>7</v>
      </c>
      <c r="E49" s="25"/>
      <c r="F49" s="21">
        <v>1335</v>
      </c>
      <c r="G49" s="18"/>
    </row>
    <row r="50" spans="1:7" ht="23.25" customHeight="1" thickBot="1">
      <c r="A50" s="23"/>
      <c r="B50" s="26" t="s">
        <v>35</v>
      </c>
      <c r="C50" s="27"/>
      <c r="D50" s="24">
        <v>7</v>
      </c>
      <c r="E50" s="25"/>
      <c r="F50" s="28">
        <v>403.2</v>
      </c>
      <c r="G50" s="29"/>
    </row>
    <row r="51" spans="1:7" ht="17.25" customHeight="1" thickBot="1">
      <c r="A51" s="23"/>
      <c r="B51" s="26" t="s">
        <v>36</v>
      </c>
      <c r="C51" s="27"/>
      <c r="D51" s="24">
        <v>7</v>
      </c>
      <c r="E51" s="25"/>
      <c r="F51" s="21">
        <v>1161</v>
      </c>
      <c r="G51" s="18"/>
    </row>
    <row r="52" spans="1:7" ht="41.25" customHeight="1" thickBot="1">
      <c r="A52" s="2" t="s">
        <v>37</v>
      </c>
      <c r="B52" s="36" t="s">
        <v>38</v>
      </c>
      <c r="C52" s="37"/>
      <c r="D52" s="38">
        <v>30</v>
      </c>
      <c r="E52" s="39"/>
      <c r="F52" s="65">
        <f>F53+F54</f>
        <v>7983.400000000001</v>
      </c>
      <c r="G52" s="66"/>
    </row>
    <row r="53" spans="1:7" ht="16.5" customHeight="1" thickBot="1">
      <c r="A53" s="2"/>
      <c r="B53" s="26" t="s">
        <v>40</v>
      </c>
      <c r="C53" s="27"/>
      <c r="D53" s="24">
        <v>30</v>
      </c>
      <c r="E53" s="25"/>
      <c r="F53" s="28">
        <v>6258.6</v>
      </c>
      <c r="G53" s="29"/>
    </row>
    <row r="54" spans="1:7" ht="27.75" customHeight="1" thickBot="1">
      <c r="A54" s="2"/>
      <c r="B54" s="26" t="s">
        <v>35</v>
      </c>
      <c r="C54" s="27"/>
      <c r="D54" s="24">
        <v>30</v>
      </c>
      <c r="E54" s="25"/>
      <c r="F54" s="28">
        <v>1724.8</v>
      </c>
      <c r="G54" s="29"/>
    </row>
    <row r="55" spans="1:7" ht="12.75" customHeight="1">
      <c r="A55" s="51"/>
      <c r="B55" s="53" t="s">
        <v>36</v>
      </c>
      <c r="C55" s="54"/>
      <c r="D55" s="57">
        <v>30</v>
      </c>
      <c r="E55" s="58"/>
      <c r="F55" s="61">
        <v>5445</v>
      </c>
      <c r="G55" s="62"/>
    </row>
    <row r="56" spans="1:7" ht="6.75" customHeight="1" thickBot="1">
      <c r="A56" s="52"/>
      <c r="B56" s="55"/>
      <c r="C56" s="56"/>
      <c r="D56" s="59"/>
      <c r="E56" s="60"/>
      <c r="F56" s="63"/>
      <c r="G56" s="64"/>
    </row>
  </sheetData>
  <mergeCells count="117">
    <mergeCell ref="A12:C12"/>
    <mergeCell ref="A15:C15"/>
    <mergeCell ref="B43:C43"/>
    <mergeCell ref="D43:E43"/>
    <mergeCell ref="A13:C13"/>
    <mergeCell ref="C23:D23"/>
    <mergeCell ref="A14:C14"/>
    <mergeCell ref="A25:B25"/>
    <mergeCell ref="C25:D25"/>
    <mergeCell ref="E25:F25"/>
    <mergeCell ref="F43:G43"/>
    <mergeCell ref="B41:C41"/>
    <mergeCell ref="D41:E41"/>
    <mergeCell ref="F41:G41"/>
    <mergeCell ref="B42:C42"/>
    <mergeCell ref="D42:E42"/>
    <mergeCell ref="F42:G42"/>
    <mergeCell ref="A2:G2"/>
    <mergeCell ref="E23:F23"/>
    <mergeCell ref="A18:C18"/>
    <mergeCell ref="A22:G22"/>
    <mergeCell ref="A16:C16"/>
    <mergeCell ref="A9:C9"/>
    <mergeCell ref="A3:F3"/>
    <mergeCell ref="A7:C7"/>
    <mergeCell ref="A4:C4"/>
    <mergeCell ref="A17:C17"/>
    <mergeCell ref="A19:C19"/>
    <mergeCell ref="A20:C20"/>
    <mergeCell ref="A24:B24"/>
    <mergeCell ref="C24:D24"/>
    <mergeCell ref="E24:F24"/>
    <mergeCell ref="A23:B23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3:B33"/>
    <mergeCell ref="C33:D33"/>
    <mergeCell ref="E33:F33"/>
    <mergeCell ref="A31:B31"/>
    <mergeCell ref="C31:D31"/>
    <mergeCell ref="E31:F31"/>
    <mergeCell ref="A32:B32"/>
    <mergeCell ref="C32:D32"/>
    <mergeCell ref="E32:F32"/>
    <mergeCell ref="A34:B34"/>
    <mergeCell ref="C34:D34"/>
    <mergeCell ref="E34:F34"/>
    <mergeCell ref="F46:G46"/>
    <mergeCell ref="F37:G37"/>
    <mergeCell ref="F38:G38"/>
    <mergeCell ref="F40:G40"/>
    <mergeCell ref="F44:G44"/>
    <mergeCell ref="F45:G45"/>
    <mergeCell ref="F39:G39"/>
    <mergeCell ref="F47:G47"/>
    <mergeCell ref="B52:C52"/>
    <mergeCell ref="D52:E52"/>
    <mergeCell ref="F52:G52"/>
    <mergeCell ref="B48:C48"/>
    <mergeCell ref="D48:E48"/>
    <mergeCell ref="F48:G48"/>
    <mergeCell ref="B47:C47"/>
    <mergeCell ref="B51:C51"/>
    <mergeCell ref="D51:E51"/>
    <mergeCell ref="A55:A56"/>
    <mergeCell ref="B55:C56"/>
    <mergeCell ref="D55:E56"/>
    <mergeCell ref="F55:G56"/>
    <mergeCell ref="B53:C53"/>
    <mergeCell ref="D53:E53"/>
    <mergeCell ref="F53:G53"/>
    <mergeCell ref="B54:C54"/>
    <mergeCell ref="D54:E54"/>
    <mergeCell ref="F54:G54"/>
    <mergeCell ref="A5:C5"/>
    <mergeCell ref="A6:C6"/>
    <mergeCell ref="A8:C8"/>
    <mergeCell ref="A10:C10"/>
    <mergeCell ref="D40:E40"/>
    <mergeCell ref="B46:C46"/>
    <mergeCell ref="A40:A47"/>
    <mergeCell ref="B40:C40"/>
    <mergeCell ref="D47:E47"/>
    <mergeCell ref="D46:E46"/>
    <mergeCell ref="B44:C44"/>
    <mergeCell ref="D44:E44"/>
    <mergeCell ref="B45:C45"/>
    <mergeCell ref="D45:E45"/>
    <mergeCell ref="B39:C39"/>
    <mergeCell ref="D39:E39"/>
    <mergeCell ref="A37:A38"/>
    <mergeCell ref="B37:C38"/>
    <mergeCell ref="D37:E37"/>
    <mergeCell ref="D38:E38"/>
    <mergeCell ref="A11:C11"/>
    <mergeCell ref="F51:G51"/>
    <mergeCell ref="A48:A51"/>
    <mergeCell ref="D49:E49"/>
    <mergeCell ref="F49:G49"/>
    <mergeCell ref="B50:C50"/>
    <mergeCell ref="D50:E50"/>
    <mergeCell ref="F50:G50"/>
    <mergeCell ref="B49:C49"/>
    <mergeCell ref="A35:G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Glavbuh</cp:lastModifiedBy>
  <cp:lastPrinted>2015-04-30T10:39:42Z</cp:lastPrinted>
  <dcterms:created xsi:type="dcterms:W3CDTF">2015-04-30T10:31:53Z</dcterms:created>
  <dcterms:modified xsi:type="dcterms:W3CDTF">2019-07-10T12:08:25Z</dcterms:modified>
  <cp:category/>
  <cp:version/>
  <cp:contentType/>
  <cp:contentStatus/>
</cp:coreProperties>
</file>