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a\Downloads\"/>
    </mc:Choice>
  </mc:AlternateContent>
  <bookViews>
    <workbookView xWindow="0" yWindow="0" windowWidth="20490" windowHeight="7455"/>
  </bookViews>
  <sheets>
    <sheet name="Роспись расходов" sheetId="1" r:id="rId1"/>
  </sheets>
  <definedNames>
    <definedName name="BFT_Print_Titles" localSheetId="0">'Роспись расходов'!$19:$21</definedName>
    <definedName name="LAST_CELL" localSheetId="0">'Роспись расходов'!$J$251</definedName>
  </definedNames>
  <calcPr calcId="152511" fullCalcOnLoad="1"/>
</workbook>
</file>

<file path=xl/calcChain.xml><?xml version="1.0" encoding="utf-8"?>
<calcChain xmlns="http://schemas.openxmlformats.org/spreadsheetml/2006/main">
  <c r="G23" i="1" l="1"/>
  <c r="G22" i="1"/>
  <c r="G245" i="1"/>
  <c r="G246" i="1"/>
  <c r="G247" i="1"/>
  <c r="G250" i="1"/>
  <c r="G241" i="1"/>
  <c r="G242" i="1"/>
  <c r="G243" i="1"/>
  <c r="G234" i="1"/>
  <c r="G235" i="1"/>
  <c r="G236" i="1"/>
  <c r="G239" i="1"/>
  <c r="G230" i="1"/>
  <c r="G231" i="1"/>
  <c r="G232" i="1"/>
  <c r="G226" i="1"/>
  <c r="G227" i="1"/>
  <c r="G228" i="1"/>
  <c r="G209" i="1"/>
  <c r="G210" i="1"/>
  <c r="G211" i="1"/>
  <c r="G215" i="1"/>
  <c r="G218" i="1"/>
  <c r="G220" i="1"/>
  <c r="G222" i="1"/>
  <c r="G223" i="1"/>
  <c r="G202" i="1"/>
  <c r="G203" i="1"/>
  <c r="G204" i="1"/>
  <c r="G206" i="1"/>
  <c r="G207" i="1"/>
  <c r="G175" i="1"/>
  <c r="G176" i="1"/>
  <c r="G177" i="1"/>
  <c r="G179" i="1"/>
  <c r="G180" i="1"/>
  <c r="G182" i="1"/>
  <c r="G183" i="1"/>
  <c r="G185" i="1"/>
  <c r="G186" i="1"/>
  <c r="G188" i="1"/>
  <c r="G189" i="1"/>
  <c r="G191" i="1"/>
  <c r="G192" i="1"/>
  <c r="G194" i="1"/>
  <c r="G195" i="1"/>
  <c r="G197" i="1"/>
  <c r="G198" i="1"/>
  <c r="G200" i="1"/>
  <c r="G150" i="1"/>
  <c r="G169" i="1"/>
  <c r="G170" i="1"/>
  <c r="G166" i="1"/>
  <c r="G167" i="1"/>
  <c r="G151" i="1"/>
  <c r="G152" i="1"/>
  <c r="G154" i="1"/>
  <c r="G155" i="1"/>
  <c r="G157" i="1"/>
  <c r="G158" i="1"/>
  <c r="G160" i="1"/>
  <c r="G161" i="1"/>
  <c r="G163" i="1"/>
  <c r="G164" i="1"/>
  <c r="G173" i="1"/>
  <c r="G172" i="1"/>
  <c r="G132" i="1"/>
  <c r="G133" i="1"/>
  <c r="G134" i="1"/>
  <c r="G136" i="1"/>
  <c r="G137" i="1"/>
  <c r="G139" i="1"/>
  <c r="G140" i="1"/>
  <c r="G142" i="1"/>
  <c r="G143" i="1"/>
  <c r="G145" i="1"/>
  <c r="G146" i="1"/>
  <c r="G148" i="1"/>
  <c r="G125" i="1"/>
  <c r="G126" i="1"/>
  <c r="G127" i="1"/>
  <c r="G129" i="1"/>
  <c r="G130" i="1"/>
  <c r="G114" i="1"/>
  <c r="G115" i="1"/>
  <c r="G116" i="1"/>
  <c r="G118" i="1"/>
  <c r="G119" i="1"/>
  <c r="G121" i="1"/>
  <c r="G123" i="1"/>
  <c r="G101" i="1"/>
  <c r="G102" i="1"/>
  <c r="G103" i="1"/>
  <c r="G105" i="1"/>
  <c r="G106" i="1"/>
  <c r="G108" i="1"/>
  <c r="G109" i="1"/>
  <c r="G111" i="1"/>
  <c r="G112" i="1"/>
  <c r="G93" i="1"/>
  <c r="G94" i="1"/>
  <c r="G95" i="1"/>
  <c r="G98" i="1"/>
  <c r="G99" i="1"/>
  <c r="G86" i="1"/>
  <c r="G87" i="1"/>
  <c r="G88" i="1"/>
  <c r="G91" i="1"/>
  <c r="G74" i="1"/>
  <c r="G75" i="1"/>
  <c r="G77" i="1"/>
  <c r="G78" i="1"/>
  <c r="G80" i="1"/>
  <c r="G81" i="1"/>
  <c r="G83" i="1"/>
  <c r="G73" i="1"/>
  <c r="G69" i="1"/>
  <c r="G70" i="1"/>
  <c r="G71" i="1"/>
  <c r="G61" i="1"/>
  <c r="G62" i="1"/>
  <c r="G63" i="1"/>
  <c r="G66" i="1"/>
  <c r="G40" i="1"/>
  <c r="G41" i="1"/>
  <c r="G42" i="1"/>
  <c r="G51" i="1"/>
  <c r="G46" i="1"/>
  <c r="G49" i="1"/>
  <c r="G54" i="1"/>
  <c r="G57" i="1"/>
  <c r="G58" i="1"/>
  <c r="G29" i="1"/>
  <c r="G30" i="1"/>
  <c r="G31" i="1"/>
</calcChain>
</file>

<file path=xl/sharedStrings.xml><?xml version="1.0" encoding="utf-8"?>
<sst xmlns="http://schemas.openxmlformats.org/spreadsheetml/2006/main" count="1296" uniqueCount="428">
  <si>
    <t>(наименование органа, исполняющего бюджет)</t>
  </si>
  <si>
    <t>Администрация Федоровского городского поселения Тосненского района Ленинградской области</t>
  </si>
  <si>
    <t>Дата печати:</t>
  </si>
  <si>
    <t>Единица измерения:</t>
  </si>
  <si>
    <t>руб.</t>
  </si>
  <si>
    <t>5</t>
  </si>
  <si>
    <t>№ п/п</t>
  </si>
  <si>
    <t>1</t>
  </si>
  <si>
    <t>Наименование показателя</t>
  </si>
  <si>
    <t>2</t>
  </si>
  <si>
    <t>КБК</t>
  </si>
  <si>
    <t>7</t>
  </si>
  <si>
    <t>8</t>
  </si>
  <si>
    <t>9</t>
  </si>
  <si>
    <t>10</t>
  </si>
  <si>
    <t>КВСР</t>
  </si>
  <si>
    <t>3</t>
  </si>
  <si>
    <t>КФСР</t>
  </si>
  <si>
    <t>4</t>
  </si>
  <si>
    <t>КЦСР</t>
  </si>
  <si>
    <t>КВР</t>
  </si>
  <si>
    <t>6</t>
  </si>
  <si>
    <t>Текущий год</t>
  </si>
  <si>
    <t>2 год</t>
  </si>
  <si>
    <t>3 год</t>
  </si>
  <si>
    <t>ВСЕГО:</t>
  </si>
  <si>
    <t>010</t>
  </si>
  <si>
    <t>Администрация Федоровского городского поселения</t>
  </si>
  <si>
    <t>0102</t>
  </si>
  <si>
    <t>Функционирование высшего должностного лица субъекта Российской Федерации и муниципального образования</t>
  </si>
  <si>
    <t>9110100030</t>
  </si>
  <si>
    <t>Обеспечение деятельности главы Федоровского городского поселения Тосненского района Ленинградской области</t>
  </si>
  <si>
    <t>120</t>
  </si>
  <si>
    <t>Расходы на выплаты персоналу государственных (муниципальных) органов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</si>
  <si>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</si>
  <si>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</si>
  <si>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</si>
  <si>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</si>
  <si>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</si>
  <si>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</si>
  <si>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9130100040</t>
  </si>
  <si>
    <t>Обеспечение функций органов местного самоуправления</t>
  </si>
  <si>
    <t>11</t>
  </si>
  <si>
    <t>12</t>
  </si>
  <si>
    <t>240</t>
  </si>
  <si>
    <t>Иные закупки товаров, работ и услуг для обеспечения государственных (муниципальных) нужд</t>
  </si>
  <si>
    <t>13</t>
  </si>
  <si>
    <t>242</t>
  </si>
  <si>
    <t>Закупка товаров, работ, услуг в сфере информационно-коммуникационных технологий</t>
  </si>
  <si>
    <t>14</t>
  </si>
  <si>
    <t>244</t>
  </si>
  <si>
    <t>Прочая закупка товаров, работ и услуг</t>
  </si>
  <si>
    <t>15</t>
  </si>
  <si>
    <t>850</t>
  </si>
  <si>
    <t>Уплата налогов, сборов и иных платежей</t>
  </si>
  <si>
    <t>16</t>
  </si>
  <si>
    <t>852</t>
  </si>
  <si>
    <t>Уплата прочих налогов, сборов</t>
  </si>
  <si>
    <t>17</t>
  </si>
  <si>
    <t>853</t>
  </si>
  <si>
    <t>Уплата иных платежей</t>
  </si>
  <si>
    <t>18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</si>
  <si>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</si>
  <si>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</si>
  <si>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19</t>
  </si>
  <si>
    <t>20</t>
  </si>
  <si>
    <t>21</t>
  </si>
  <si>
    <t>22</t>
  </si>
  <si>
    <t>122</t>
  </si>
  <si>
    <t>Иные выплаты персоналу государственных (муниципальных) органов, за исключением фонда оплаты труда</t>
  </si>
  <si>
    <t>23</t>
  </si>
  <si>
    <t>24</t>
  </si>
  <si>
    <t>25</t>
  </si>
  <si>
    <t>26</t>
  </si>
  <si>
    <t>27</t>
  </si>
  <si>
    <t>830</t>
  </si>
  <si>
    <t>Исполнение судебных актов</t>
  </si>
  <si>
    <t>28</t>
  </si>
  <si>
    <t>831</t>
  </si>
  <si>
    <t>Исполнение судебных актов Российской Федерации и мировых соглашений по возмещению причиненного вреда</t>
  </si>
  <si>
    <t>29</t>
  </si>
  <si>
    <t>30</t>
  </si>
  <si>
    <t>31</t>
  </si>
  <si>
    <t>9130160650</t>
  </si>
  <si>
    <t>Иные межбюджетные трансферты бюджету района из бюджетов поселений на осуществления полномочий по формированию архивных фондов</t>
  </si>
  <si>
    <t>32</t>
  </si>
  <si>
    <t>540</t>
  </si>
  <si>
    <t>Иные межбюджетные трансферты</t>
  </si>
  <si>
    <t>33</t>
  </si>
  <si>
    <t>34</t>
  </si>
  <si>
    <t>9180100080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</si>
  <si>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</si>
  <si>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35</t>
  </si>
  <si>
    <t>36</t>
  </si>
  <si>
    <t>37</t>
  </si>
  <si>
    <t>38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</si>
  <si>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</si>
  <si>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</si>
  <si>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39</t>
  </si>
  <si>
    <t>40</t>
  </si>
  <si>
    <t>41</t>
  </si>
  <si>
    <t>42</t>
  </si>
  <si>
    <t>43</t>
  </si>
  <si>
    <t>44</t>
  </si>
  <si>
    <t>45</t>
  </si>
  <si>
    <t>0111</t>
  </si>
  <si>
    <t>Резервные фонды</t>
  </si>
  <si>
    <t>46</t>
  </si>
  <si>
    <t>9990110050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</si>
  <si>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</si>
  <si>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>47</t>
  </si>
  <si>
    <t>870</t>
  </si>
  <si>
    <t>Резервные средства</t>
  </si>
  <si>
    <t>48</t>
  </si>
  <si>
    <t>49</t>
  </si>
  <si>
    <t>0113</t>
  </si>
  <si>
    <t>Другие общегосударственные вопросы</t>
  </si>
  <si>
    <t>50</t>
  </si>
  <si>
    <t>0310112330</t>
  </si>
  <si>
    <t>Мероприятия по проведению совещаний, обучающих семинаров с руководителями и заместителями, муниципальными служащими органов местного самоуправления муниципальных образований, старостами сельских неселенных пунктов, руководителями органов территориального общественного самоуправления по актуальным проблемам, возникающим при решении вопросов местного значения и реализации полномочий и районных конкурсов и иных мероприятий, обеспечивающих распространение опыта деятельности муниципальных служащих</t>
  </si>
  <si>
    <t>51</t>
  </si>
  <si>
    <t>52</t>
  </si>
  <si>
    <t>53</t>
  </si>
  <si>
    <t>1200100030</t>
  </si>
  <si>
    <t>Содержание имущества, относящегося к не жилому фонду</t>
  </si>
  <si>
    <t>54</t>
  </si>
  <si>
    <t>55</t>
  </si>
  <si>
    <t>56</t>
  </si>
  <si>
    <t>9290100030</t>
  </si>
  <si>
    <t>Выполнение других обязательств муниципальных образований</t>
  </si>
  <si>
    <t>57</t>
  </si>
  <si>
    <t>58</t>
  </si>
  <si>
    <t>59</t>
  </si>
  <si>
    <t>320</t>
  </si>
  <si>
    <t>Социальные выплаты гражданам, кроме публичных нормативных социальных выплат</t>
  </si>
  <si>
    <t>60</t>
  </si>
  <si>
    <t>321</t>
  </si>
  <si>
    <t>Пособия, компенсации и иные социальные выплаты гражданам, кроме публичных нормативных обязательств</t>
  </si>
  <si>
    <t>61</t>
  </si>
  <si>
    <t>0203</t>
  </si>
  <si>
    <t>Мобилизационная и вневойсковая подготовка</t>
  </si>
  <si>
    <t>62</t>
  </si>
  <si>
    <t>9990151180</t>
  </si>
  <si>
    <t>Осуществление первичного воинского учета на территориях, где отсутствуют военные комиссариаты</t>
  </si>
  <si>
    <t>63</t>
  </si>
  <si>
    <t>64</t>
  </si>
  <si>
    <t>65</t>
  </si>
  <si>
    <t>66</t>
  </si>
  <si>
    <t>67</t>
  </si>
  <si>
    <t>68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</si>
  <si>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</si>
  <si>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</si>
  <si>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69</t>
  </si>
  <si>
    <t>0810111570</t>
  </si>
  <si>
    <t>Мероприятия по обеспечению предупреждения и ликвидации последствий чрезвычайных ситуаций и стихийных бедствий</t>
  </si>
  <si>
    <t>70</t>
  </si>
  <si>
    <t>71</t>
  </si>
  <si>
    <t>72</t>
  </si>
  <si>
    <t>73</t>
  </si>
  <si>
    <t>0810211620</t>
  </si>
  <si>
    <t>Мероприятия в области пожарной безопасности</t>
  </si>
  <si>
    <t>74</t>
  </si>
  <si>
    <t>75</t>
  </si>
  <si>
    <t>76</t>
  </si>
  <si>
    <t>0314</t>
  </si>
  <si>
    <t>Другие вопросы в области национальной безопасности и правоохранительной деятельности</t>
  </si>
  <si>
    <t>77</t>
  </si>
  <si>
    <t>0820111520</t>
  </si>
  <si>
    <t>Мероприятия, направленные на обеспечение правопорядка</t>
  </si>
  <si>
    <t>78</t>
  </si>
  <si>
    <t>79</t>
  </si>
  <si>
    <t>80</t>
  </si>
  <si>
    <t>0820111550</t>
  </si>
  <si>
    <t>Мероприятия по вовлечению в предупреждение правонарушений на территории Федоровского сельского поселения Тосненского района Ленинградской области граждан и организаций, стимулирование и поддержка гражданских инициатив</t>
  </si>
  <si>
    <t>81</t>
  </si>
  <si>
    <t>82</t>
  </si>
  <si>
    <t>83</t>
  </si>
  <si>
    <t>0830113290</t>
  </si>
  <si>
    <t>Мероприятия по противодействию экстремизму и профилактике терроризма</t>
  </si>
  <si>
    <t>84</t>
  </si>
  <si>
    <t>85</t>
  </si>
  <si>
    <t>86</t>
  </si>
  <si>
    <t>9130171340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</si>
  <si>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</t>
  </si>
  <si>
    <t>87</t>
  </si>
  <si>
    <t>88</t>
  </si>
  <si>
    <t>89</t>
  </si>
  <si>
    <t>0409</t>
  </si>
  <si>
    <t>Дорожное хозяйство (дорожные фонды)</t>
  </si>
  <si>
    <t>90</t>
  </si>
  <si>
    <t>1010110110</t>
  </si>
  <si>
    <t>Мероприятия по капитальному ремонту и ремонту автомобильных дорог общего пользования местного значения</t>
  </si>
  <si>
    <t>91</t>
  </si>
  <si>
    <t>92</t>
  </si>
  <si>
    <t>93</t>
  </si>
  <si>
    <t>10101S0140</t>
  </si>
  <si>
    <t>Обеспечение капитального ремонта и ремонта автомобильных дорог общего пользования местного значения</t>
  </si>
  <si>
    <t>94</t>
  </si>
  <si>
    <t>95</t>
  </si>
  <si>
    <t>96</t>
  </si>
  <si>
    <t>0412</t>
  </si>
  <si>
    <t>Другие вопросы в области национальной экономики</t>
  </si>
  <si>
    <t>97</t>
  </si>
  <si>
    <t>2100110350</t>
  </si>
  <si>
    <t>Мероприятия по землеустройству и землепользованию</t>
  </si>
  <si>
    <t>98</t>
  </si>
  <si>
    <t>99</t>
  </si>
  <si>
    <t>100</t>
  </si>
  <si>
    <t>9990110360</t>
  </si>
  <si>
    <t>Мероприятия в области национальной экономики</t>
  </si>
  <si>
    <t>101</t>
  </si>
  <si>
    <t>102</t>
  </si>
  <si>
    <t>103</t>
  </si>
  <si>
    <t>0501</t>
  </si>
  <si>
    <t>Жилищное хозяйство</t>
  </si>
  <si>
    <t>104</t>
  </si>
  <si>
    <t>0610103810</t>
  </si>
  <si>
    <t>Предоставление социальных выплат на строительство (приобретение) жилья молодым гражданам (молодым семьям), нуждающимся в улучшении жилищных условий</t>
  </si>
  <si>
    <t>105</t>
  </si>
  <si>
    <t>410</t>
  </si>
  <si>
    <t>Бюджетные инвестиции</t>
  </si>
  <si>
    <t>106</t>
  </si>
  <si>
    <t>412</t>
  </si>
  <si>
    <t>Бюджетные инвестиции на приобретение объектов недвижимого имущества в государственную (муниципальную) собственность</t>
  </si>
  <si>
    <t>107</t>
  </si>
  <si>
    <t>0620103820</t>
  </si>
  <si>
    <t>Мероприятия по предоставлению социальных выплат гражданам, нуждающимся в улучшении жилищных условий, на основе принципов ипотечного кредитования</t>
  </si>
  <si>
    <t>108</t>
  </si>
  <si>
    <t>109</t>
  </si>
  <si>
    <t>110</t>
  </si>
  <si>
    <t>0630110800</t>
  </si>
  <si>
    <t>Приобретение маневренного жилищного фонда</t>
  </si>
  <si>
    <t>111</t>
  </si>
  <si>
    <t>112</t>
  </si>
  <si>
    <t>113</t>
  </si>
  <si>
    <t>1200113760</t>
  </si>
  <si>
    <t>Мероприятия по капитальному ремонту муниципального жилищного фонда</t>
  </si>
  <si>
    <t>114</t>
  </si>
  <si>
    <t>115</t>
  </si>
  <si>
    <t>116</t>
  </si>
  <si>
    <t>1200113770</t>
  </si>
  <si>
    <t>Мероприятия в области жилищного хозяйства</t>
  </si>
  <si>
    <t>117</t>
  </si>
  <si>
    <t>118</t>
  </si>
  <si>
    <t>119</t>
  </si>
  <si>
    <t>0502</t>
  </si>
  <si>
    <t>Коммунальное хозяйство</t>
  </si>
  <si>
    <t>1200106910</t>
  </si>
  <si>
    <t>Субсидии на возмещение части затрат организациям коммунального хозяйства</t>
  </si>
  <si>
    <t>123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</si>
  <si>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</si>
  <si>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</si>
  <si>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124</t>
  </si>
  <si>
    <t>811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</si>
  <si>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</si>
  <si>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125</t>
  </si>
  <si>
    <t>1200114260</t>
  </si>
  <si>
    <t>Мероприятия, направленные на безаварийную работу объектов водоснабжения и водоотведения</t>
  </si>
  <si>
    <t>126</t>
  </si>
  <si>
    <t>127</t>
  </si>
  <si>
    <t>128</t>
  </si>
  <si>
    <t>2300113180</t>
  </si>
  <si>
    <t>Мероприятия по повышению надежности и энергоэффективности объектов Федоровского городского поселения Тосненского района Ленинградской области</t>
  </si>
  <si>
    <t>130</t>
  </si>
  <si>
    <t>131</t>
  </si>
  <si>
    <t>2300114270</t>
  </si>
  <si>
    <t>Мероприятия по техническому обслуживанию автономных источников электроснабжения (дизель-генераторов) для резервного энергоснабжения объектов жизнеобеспечения населенных пунктов Федоровского городского поселения Тосненского района Ленинградской области</t>
  </si>
  <si>
    <t>132</t>
  </si>
  <si>
    <t>133</t>
  </si>
  <si>
    <t>134</t>
  </si>
  <si>
    <t>Мероприятия на осуществление капитальных вложений в объекты капитального строительства</t>
  </si>
  <si>
    <t>135</t>
  </si>
  <si>
    <t>136</t>
  </si>
  <si>
    <t>137</t>
  </si>
  <si>
    <t>0503</t>
  </si>
  <si>
    <t>Благоустройство</t>
  </si>
  <si>
    <t>138</t>
  </si>
  <si>
    <t>1200113280</t>
  </si>
  <si>
    <t>Мероприятия по содержанию объектов благоустройства территории городского (сельского) поселения Тосненского района Ленинградской области</t>
  </si>
  <si>
    <t>139</t>
  </si>
  <si>
    <t>140</t>
  </si>
  <si>
    <t>141</t>
  </si>
  <si>
    <t>1200113320</t>
  </si>
  <si>
    <t>Мероприятия по организации сбора и вывоза бытовых отходов</t>
  </si>
  <si>
    <t>142</t>
  </si>
  <si>
    <t>143</t>
  </si>
  <si>
    <t>144</t>
  </si>
  <si>
    <t>15001S0880</t>
  </si>
  <si>
    <t>Мероприятия по развитию на части территории Федоровского сельского поселения Тосненского района Ленинградской области иных форм местного самоуправления</t>
  </si>
  <si>
    <t>145</t>
  </si>
  <si>
    <t>146</t>
  </si>
  <si>
    <t>147</t>
  </si>
  <si>
    <t>148</t>
  </si>
  <si>
    <t>149</t>
  </si>
  <si>
    <t>150</t>
  </si>
  <si>
    <t>25001S4310</t>
  </si>
  <si>
    <t>Мероприятия по борьбе с борщевиком Сосновского</t>
  </si>
  <si>
    <t>151</t>
  </si>
  <si>
    <t>152</t>
  </si>
  <si>
    <t>153</t>
  </si>
  <si>
    <t>26001S4660</t>
  </si>
  <si>
    <t>Мероприятия по развитию иных форм местного самоуправления на части территории д. Федоровское, являющегося административным центром Федоровского сельского поселения Тосненского района Ленинградской области</t>
  </si>
  <si>
    <t>154</t>
  </si>
  <si>
    <t>155</t>
  </si>
  <si>
    <t>156</t>
  </si>
  <si>
    <t>2700115550</t>
  </si>
  <si>
    <t>Мероприятия по формированию современной городской среды</t>
  </si>
  <si>
    <t>157</t>
  </si>
  <si>
    <t>158</t>
  </si>
  <si>
    <t>159</t>
  </si>
  <si>
    <t>Поддержка муниципальных программ формирования современной городской среды</t>
  </si>
  <si>
    <t>160</t>
  </si>
  <si>
    <t>161</t>
  </si>
  <si>
    <t>162</t>
  </si>
  <si>
    <t>0707</t>
  </si>
  <si>
    <t>Молодежная политика</t>
  </si>
  <si>
    <t>163</t>
  </si>
  <si>
    <t>0710112290</t>
  </si>
  <si>
    <t>Организация отдыха и оздоровления детей и подростков</t>
  </si>
  <si>
    <t>164</t>
  </si>
  <si>
    <t>165</t>
  </si>
  <si>
    <t>166</t>
  </si>
  <si>
    <t>0710211680</t>
  </si>
  <si>
    <t>Мероприятия в сфере молодежной политики</t>
  </si>
  <si>
    <t>167</t>
  </si>
  <si>
    <t>168</t>
  </si>
  <si>
    <t>169</t>
  </si>
  <si>
    <t>0801</t>
  </si>
  <si>
    <t>Культура</t>
  </si>
  <si>
    <t>170</t>
  </si>
  <si>
    <t>0720100160</t>
  </si>
  <si>
    <t>Расходы на обеспечение деятельности муниципальных казенных учреждений</t>
  </si>
  <si>
    <t>171</t>
  </si>
  <si>
    <t>Расходы на выплаты персоналу казенных учреждений</t>
  </si>
  <si>
    <t>172</t>
  </si>
  <si>
    <t>Фонд оплаты труда учреждений</t>
  </si>
  <si>
    <t>173</t>
  </si>
  <si>
    <t>Иные выплаты персоналу учреждений, за исключением фонда оплаты труда</t>
  </si>
  <si>
    <t>174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</si>
  <si>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</si>
  <si>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175</t>
  </si>
  <si>
    <t>176</t>
  </si>
  <si>
    <t>177</t>
  </si>
  <si>
    <t>178</t>
  </si>
  <si>
    <t>179</t>
  </si>
  <si>
    <t>180</t>
  </si>
  <si>
    <t>99901S0360</t>
  </si>
  <si>
    <t>Обеспечение выплат стимулирующего характера работникам муниципальных учреждений культуры</t>
  </si>
  <si>
    <t>181</t>
  </si>
  <si>
    <t>182</t>
  </si>
  <si>
    <t>183</t>
  </si>
  <si>
    <t>184</t>
  </si>
  <si>
    <t>0804</t>
  </si>
  <si>
    <t>Другие вопросы в области культуры, кинематографии</t>
  </si>
  <si>
    <t>185</t>
  </si>
  <si>
    <t>0730111220</t>
  </si>
  <si>
    <t>Организация и проведение мероприятий в сфере культуры</t>
  </si>
  <si>
    <t>186</t>
  </si>
  <si>
    <t>187</t>
  </si>
  <si>
    <t>188</t>
  </si>
  <si>
    <t>1001</t>
  </si>
  <si>
    <t>Пенсионное обеспечение</t>
  </si>
  <si>
    <t>189</t>
  </si>
  <si>
    <t>9990103080</t>
  </si>
  <si>
    <t>Доплаты к пенсиям муниципальных служащих</t>
  </si>
  <si>
    <t>190</t>
  </si>
  <si>
    <t>191</t>
  </si>
  <si>
    <t>192</t>
  </si>
  <si>
    <t>1101</t>
  </si>
  <si>
    <t>Физическая культура</t>
  </si>
  <si>
    <t>193</t>
  </si>
  <si>
    <t>0410100160</t>
  </si>
  <si>
    <t>194</t>
  </si>
  <si>
    <t>195</t>
  </si>
  <si>
    <t>196</t>
  </si>
  <si>
    <t>197</t>
  </si>
  <si>
    <t>198</t>
  </si>
  <si>
    <t>199</t>
  </si>
  <si>
    <t>1105</t>
  </si>
  <si>
    <t>Другие вопросы в области физической культуры и спорта</t>
  </si>
  <si>
    <t>200</t>
  </si>
  <si>
    <t>0430213310</t>
  </si>
  <si>
    <t>Организация и подготовки и участия сборных команд Тосненского района в областных, всероссийских и междонародных соревнованиях</t>
  </si>
  <si>
    <t>201</t>
  </si>
  <si>
    <t>202</t>
  </si>
  <si>
    <t>203</t>
  </si>
  <si>
    <t>1202</t>
  </si>
  <si>
    <t>Периодическая печать и издательства</t>
  </si>
  <si>
    <t>204</t>
  </si>
  <si>
    <t>9990113730</t>
  </si>
  <si>
    <t>Мероприятия в сфере поддержки издательств и периодических средств массовой информации, в том числе периодических изданий, учрежденных органами местного самоуправления</t>
  </si>
  <si>
    <t>205</t>
  </si>
  <si>
    <t>206</t>
  </si>
  <si>
    <t>207</t>
  </si>
  <si>
    <t>208</t>
  </si>
  <si>
    <t>209</t>
  </si>
  <si>
    <t>210</t>
  </si>
  <si>
    <t>УТВЕРЖДАЮ</t>
  </si>
  <si>
    <t xml:space="preserve">Глава администрации </t>
  </si>
  <si>
    <t>Федоровского городского поселения</t>
  </si>
  <si>
    <t>Тосненского района Ленинградской области</t>
  </si>
  <si>
    <t>__________________________ А.С.Маслов</t>
  </si>
  <si>
    <t>бюджета Федоровского городского поселения Тосненского района Ленинградской области на 2019 год и на плановый период 2020 и 2021 годов</t>
  </si>
  <si>
    <t>Начальник финансово-бюджетного отдела</t>
  </si>
  <si>
    <t>Л.И. Богданова</t>
  </si>
  <si>
    <t>СВОДНАЯ БЮДЖЕТНАЯ РОСПИСЬ</t>
  </si>
  <si>
    <t>Меропрития по строительству и реконструкции объектов водоснабжения, водоотведения и очистки сточных вод</t>
  </si>
  <si>
    <t xml:space="preserve">99901S0250 </t>
  </si>
  <si>
    <t>415</t>
  </si>
  <si>
    <t>400</t>
  </si>
  <si>
    <t>Бюджетные инвестиции в соответствии с концессионными соглашениями</t>
  </si>
  <si>
    <t>Капитальные вложения в объекты государственной (муниципальной) собственности</t>
  </si>
  <si>
    <t>9290113790</t>
  </si>
  <si>
    <t>Обеспечение капитального ремонта и ремонта автомобильных дорог общего пользования местного значения, имеющих приоритетный социально-значимый характер</t>
  </si>
  <si>
    <t>10101S4200</t>
  </si>
  <si>
    <t>Организация и проведение мероприятий, направленных на повышение безопасности дорожного движения</t>
  </si>
  <si>
    <t>1020113530</t>
  </si>
  <si>
    <t>Содействие участию населения в осуществлении местного самоуправления в иных формах на частях территории поселения</t>
  </si>
  <si>
    <t>29001S4770</t>
  </si>
  <si>
    <t>9990100160</t>
  </si>
  <si>
    <t xml:space="preserve">              на 01.10.2019</t>
  </si>
  <si>
    <t>(Решение совета депутатов Федоровского городского поселения Тосненского района Ленинградской области от 18.12.2018 №62, с учетом изменений от 12.03.2019 №82, от 13.05.2019 №87, от 16.08.2019 №91</t>
  </si>
  <si>
    <t>Налоги, пошлины и сборы</t>
  </si>
  <si>
    <t>28001S0250</t>
  </si>
  <si>
    <t>9990113180</t>
  </si>
  <si>
    <t>9990113200</t>
  </si>
  <si>
    <t>Мероприятия по обслуживанию объектов газификации</t>
  </si>
  <si>
    <t>270F255550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</si>
</sst>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?"/>
  </numFmts>
  <fonts count="15" x14ac:knownFonts="1">
    <font>
      <sz val="10"/>
      <name val="Arial"/>
    </font>
    <font>
      <b/>
      <sz val="8"/>
      <name val="Arial"/>
      <family val="2"/>
      <charset val="204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b/>
      <sz val="12"/>
      <name val="Arial Cyr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 Cyr"/>
    </font>
    <font>
      <b/>
      <i/>
      <sz val="10"/>
      <name val="Arial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 applyProtection="1"/>
    <xf numFmtId="0" fontId="2" fillId="0" borderId="1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6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0" fillId="0" borderId="3" xfId="0" applyNumberFormat="1" applyFont="1" applyBorder="1" applyAlignment="1" applyProtection="1"/>
    <xf numFmtId="49" fontId="1" fillId="0" borderId="2" xfId="0" applyNumberFormat="1" applyFont="1" applyBorder="1" applyAlignment="1" applyProtection="1">
      <alignment horizontal="center"/>
    </xf>
    <xf numFmtId="49" fontId="1" fillId="0" borderId="2" xfId="0" applyNumberFormat="1" applyFont="1" applyBorder="1" applyAlignment="1" applyProtection="1">
      <alignment horizontal="left"/>
    </xf>
    <xf numFmtId="49" fontId="1" fillId="0" borderId="2" xfId="0" applyNumberFormat="1" applyFont="1" applyBorder="1" applyAlignment="1" applyProtection="1">
      <alignment horizontal="center" wrapText="1"/>
    </xf>
    <xf numFmtId="4" fontId="1" fillId="0" borderId="2" xfId="0" applyNumberFormat="1" applyFont="1" applyBorder="1" applyAlignment="1" applyProtection="1">
      <alignment horizontal="right" wrapText="1"/>
    </xf>
    <xf numFmtId="49" fontId="8" fillId="0" borderId="2" xfId="0" applyNumberFormat="1" applyFont="1" applyBorder="1" applyAlignment="1" applyProtection="1">
      <alignment horizontal="center" vertical="top" wrapText="1"/>
    </xf>
    <xf numFmtId="49" fontId="8" fillId="0" borderId="2" xfId="0" applyNumberFormat="1" applyFont="1" applyBorder="1" applyAlignment="1" applyProtection="1">
      <alignment horizontal="left" vertical="top" wrapText="1"/>
    </xf>
    <xf numFmtId="4" fontId="8" fillId="0" borderId="2" xfId="0" applyNumberFormat="1" applyFont="1" applyBorder="1" applyAlignment="1" applyProtection="1">
      <alignment horizontal="right" vertical="top" wrapText="1"/>
    </xf>
    <xf numFmtId="49" fontId="7" fillId="0" borderId="4" xfId="0" applyNumberFormat="1" applyFont="1" applyBorder="1" applyAlignment="1" applyProtection="1">
      <alignment horizontal="center" vertical="top" wrapText="1"/>
    </xf>
    <xf numFmtId="49" fontId="7" fillId="0" borderId="4" xfId="0" applyNumberFormat="1" applyFont="1" applyBorder="1" applyAlignment="1" applyProtection="1">
      <alignment horizontal="left" vertical="top" wrapText="1"/>
    </xf>
    <xf numFmtId="4" fontId="7" fillId="0" borderId="4" xfId="0" applyNumberFormat="1" applyFont="1" applyBorder="1" applyAlignment="1" applyProtection="1">
      <alignment horizontal="right" vertical="top" wrapText="1"/>
    </xf>
    <xf numFmtId="180" fontId="8" fillId="0" borderId="2" xfId="0" applyNumberFormat="1" applyFont="1" applyBorder="1" applyAlignment="1" applyProtection="1">
      <alignment horizontal="left" vertical="top" wrapText="1"/>
    </xf>
    <xf numFmtId="0" fontId="0" fillId="0" borderId="0" xfId="0" applyAlignment="1">
      <alignment horizontal="left"/>
    </xf>
    <xf numFmtId="14" fontId="0" fillId="0" borderId="0" xfId="0" applyNumberFormat="1"/>
    <xf numFmtId="0" fontId="10" fillId="0" borderId="1" xfId="0" applyFont="1" applyBorder="1"/>
    <xf numFmtId="49" fontId="8" fillId="0" borderId="5" xfId="0" applyNumberFormat="1" applyFont="1" applyBorder="1" applyAlignment="1" applyProtection="1">
      <alignment horizontal="center" vertical="top" wrapText="1"/>
    </xf>
    <xf numFmtId="4" fontId="11" fillId="0" borderId="5" xfId="0" applyNumberFormat="1" applyFont="1" applyBorder="1" applyAlignment="1" applyProtection="1">
      <alignment horizontal="right" vertical="top" wrapText="1"/>
    </xf>
    <xf numFmtId="49" fontId="7" fillId="0" borderId="5" xfId="0" applyNumberFormat="1" applyFont="1" applyBorder="1" applyAlignment="1" applyProtection="1">
      <alignment horizontal="center" vertical="top" wrapText="1"/>
    </xf>
    <xf numFmtId="4" fontId="7" fillId="0" borderId="5" xfId="0" applyNumberFormat="1" applyFont="1" applyBorder="1" applyAlignment="1" applyProtection="1">
      <alignment horizontal="right" vertical="top" wrapText="1"/>
    </xf>
    <xf numFmtId="49" fontId="4" fillId="0" borderId="6" xfId="0" applyNumberFormat="1" applyFont="1" applyBorder="1" applyAlignment="1" applyProtection="1">
      <alignment horizontal="left" wrapText="1"/>
    </xf>
    <xf numFmtId="49" fontId="7" fillId="0" borderId="5" xfId="0" applyNumberFormat="1" applyFont="1" applyBorder="1" applyAlignment="1" applyProtection="1">
      <alignment horizontal="left" vertical="top" wrapText="1"/>
    </xf>
    <xf numFmtId="49" fontId="7" fillId="0" borderId="2" xfId="0" applyNumberFormat="1" applyFont="1" applyBorder="1" applyAlignment="1" applyProtection="1">
      <alignment horizontal="center" vertical="top" wrapText="1"/>
    </xf>
    <xf numFmtId="49" fontId="1" fillId="0" borderId="2" xfId="0" applyNumberFormat="1" applyFont="1" applyBorder="1" applyAlignment="1" applyProtection="1">
      <alignment horizontal="center" vertical="top" wrapText="1"/>
    </xf>
    <xf numFmtId="4" fontId="1" fillId="0" borderId="2" xfId="0" applyNumberFormat="1" applyFont="1" applyBorder="1" applyAlignment="1" applyProtection="1">
      <alignment horizontal="right" vertical="top" wrapText="1"/>
    </xf>
    <xf numFmtId="4" fontId="7" fillId="0" borderId="2" xfId="0" applyNumberFormat="1" applyFont="1" applyBorder="1" applyAlignment="1" applyProtection="1">
      <alignment horizontal="right" vertical="top" wrapText="1"/>
    </xf>
    <xf numFmtId="49" fontId="7" fillId="0" borderId="2" xfId="0" applyNumberFormat="1" applyFont="1" applyBorder="1" applyAlignment="1" applyProtection="1">
      <alignment horizontal="left" vertical="top" wrapText="1"/>
    </xf>
    <xf numFmtId="0" fontId="13" fillId="0" borderId="0" xfId="0" applyFont="1"/>
    <xf numFmtId="49" fontId="4" fillId="0" borderId="11" xfId="0" applyNumberFormat="1" applyFont="1" applyBorder="1" applyAlignment="1" applyProtection="1">
      <alignment horizontal="left" vertical="center" wrapText="1"/>
    </xf>
    <xf numFmtId="0" fontId="9" fillId="0" borderId="0" xfId="0" applyFont="1"/>
    <xf numFmtId="49" fontId="14" fillId="0" borderId="6" xfId="0" applyNumberFormat="1" applyFont="1" applyBorder="1" applyAlignment="1" applyProtection="1">
      <alignment horizontal="left" wrapText="1"/>
    </xf>
    <xf numFmtId="49" fontId="7" fillId="0" borderId="7" xfId="0" applyNumberFormat="1" applyFont="1" applyBorder="1" applyAlignment="1" applyProtection="1">
      <alignment horizontal="center" vertical="top" wrapText="1"/>
    </xf>
    <xf numFmtId="49" fontId="4" fillId="0" borderId="12" xfId="0" applyNumberFormat="1" applyFont="1" applyBorder="1" applyAlignment="1" applyProtection="1">
      <alignment horizontal="left" wrapText="1"/>
    </xf>
    <xf numFmtId="4" fontId="7" fillId="0" borderId="7" xfId="0" applyNumberFormat="1" applyFont="1" applyBorder="1" applyAlignment="1" applyProtection="1">
      <alignment horizontal="right" vertical="top" wrapText="1"/>
    </xf>
    <xf numFmtId="49" fontId="4" fillId="0" borderId="2" xfId="0" applyNumberFormat="1" applyFont="1" applyBorder="1" applyAlignment="1" applyProtection="1">
      <alignment horizontal="left" wrapText="1"/>
    </xf>
    <xf numFmtId="49" fontId="12" fillId="0" borderId="2" xfId="0" applyNumberFormat="1" applyFont="1" applyBorder="1" applyAlignment="1" applyProtection="1">
      <alignment horizontal="left" wrapText="1"/>
    </xf>
    <xf numFmtId="0" fontId="7" fillId="0" borderId="2" xfId="0" applyFont="1" applyBorder="1" applyAlignment="1">
      <alignment wrapText="1"/>
    </xf>
    <xf numFmtId="0" fontId="6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Alignment="1"/>
    <xf numFmtId="0" fontId="0" fillId="0" borderId="0" xfId="0" applyAlignment="1">
      <alignment wrapText="1"/>
    </xf>
    <xf numFmtId="49" fontId="1" fillId="0" borderId="7" xfId="0" applyNumberFormat="1" applyFont="1" applyBorder="1" applyAlignment="1" applyProtection="1">
      <alignment horizontal="center" vertical="center" wrapText="1"/>
    </xf>
    <xf numFmtId="49" fontId="7" fillId="0" borderId="8" xfId="0" applyNumberFormat="1" applyFont="1" applyBorder="1" applyAlignment="1" applyProtection="1">
      <alignment horizontal="center" vertical="center" wrapText="1"/>
    </xf>
    <xf numFmtId="0" fontId="9" fillId="0" borderId="0" xfId="0" applyFont="1" applyAlignment="1"/>
    <xf numFmtId="49" fontId="1" fillId="0" borderId="9" xfId="0" applyNumberFormat="1" applyFont="1" applyBorder="1" applyAlignment="1" applyProtection="1">
      <alignment horizontal="center" vertical="center" wrapText="1"/>
    </xf>
    <xf numFmtId="49" fontId="1" fillId="0" borderId="10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4"/>
  <sheetViews>
    <sheetView tabSelected="1" topLeftCell="A3" workbookViewId="0">
      <selection activeCell="L15" sqref="L15"/>
    </sheetView>
  </sheetViews>
  <sheetFormatPr defaultRowHeight="12.75" customHeight="1" x14ac:dyDescent="0.2"/>
  <cols>
    <col min="1" max="1" width="10.7109375" customWidth="1"/>
    <col min="2" max="2" width="40.7109375" customWidth="1"/>
    <col min="3" max="4" width="10.7109375" customWidth="1"/>
    <col min="5" max="5" width="20.7109375" customWidth="1"/>
    <col min="6" max="6" width="10.7109375" customWidth="1"/>
    <col min="7" max="9" width="15.7109375" customWidth="1"/>
    <col min="10" max="10" width="8.85546875" customWidth="1"/>
  </cols>
  <sheetData>
    <row r="1" spans="1:10" x14ac:dyDescent="0.2">
      <c r="A1" s="1" t="s">
        <v>1</v>
      </c>
      <c r="B1" s="2"/>
      <c r="C1" s="3"/>
      <c r="D1" s="3"/>
      <c r="E1" s="3"/>
      <c r="F1" s="3"/>
      <c r="G1" s="3"/>
      <c r="H1" s="3"/>
    </row>
    <row r="2" spans="1:10" x14ac:dyDescent="0.2">
      <c r="A2" s="4" t="s">
        <v>0</v>
      </c>
      <c r="C2" s="5"/>
      <c r="D2" s="5"/>
      <c r="E2" s="5"/>
      <c r="F2" s="5"/>
      <c r="G2" s="5"/>
      <c r="H2" s="5"/>
    </row>
    <row r="3" spans="1:10" x14ac:dyDescent="0.2">
      <c r="F3" t="s">
        <v>397</v>
      </c>
    </row>
    <row r="4" spans="1:10" x14ac:dyDescent="0.2">
      <c r="F4" t="s">
        <v>398</v>
      </c>
    </row>
    <row r="5" spans="1:10" x14ac:dyDescent="0.2">
      <c r="F5" t="s">
        <v>399</v>
      </c>
    </row>
    <row r="6" spans="1:10" x14ac:dyDescent="0.2">
      <c r="F6" t="s">
        <v>400</v>
      </c>
    </row>
    <row r="8" spans="1:10" x14ac:dyDescent="0.2">
      <c r="F8" s="22" t="s">
        <v>401</v>
      </c>
    </row>
    <row r="9" spans="1:10" x14ac:dyDescent="0.2">
      <c r="F9" s="22"/>
    </row>
    <row r="10" spans="1:10" x14ac:dyDescent="0.2">
      <c r="F10" s="23">
        <v>43738</v>
      </c>
    </row>
    <row r="12" spans="1:10" ht="18.399999999999999" customHeight="1" x14ac:dyDescent="0.2">
      <c r="A12" s="46" t="s">
        <v>405</v>
      </c>
      <c r="B12" s="46"/>
      <c r="C12" s="46"/>
      <c r="D12" s="46"/>
      <c r="E12" s="46"/>
      <c r="F12" s="46"/>
      <c r="G12" s="46"/>
      <c r="H12" s="46"/>
      <c r="I12" s="46"/>
    </row>
    <row r="13" spans="1:10" x14ac:dyDescent="0.2">
      <c r="A13" s="47"/>
      <c r="B13" s="47"/>
      <c r="C13" s="47"/>
      <c r="D13" s="47"/>
      <c r="E13" s="47"/>
      <c r="F13" s="47"/>
      <c r="G13" s="47"/>
      <c r="H13" s="47"/>
      <c r="I13" s="47"/>
    </row>
    <row r="14" spans="1:10" ht="12.75" customHeight="1" x14ac:dyDescent="0.2">
      <c r="A14" s="49" t="s">
        <v>402</v>
      </c>
      <c r="B14" s="50"/>
      <c r="C14" s="50"/>
      <c r="D14" s="50"/>
      <c r="E14" s="50"/>
      <c r="F14" s="50"/>
      <c r="G14" s="50"/>
      <c r="H14" s="50"/>
      <c r="I14" s="50"/>
      <c r="J14" s="50"/>
    </row>
    <row r="15" spans="1:10" ht="33.75" customHeight="1" x14ac:dyDescent="0.2">
      <c r="A15" s="49" t="s">
        <v>421</v>
      </c>
      <c r="B15" s="51"/>
      <c r="C15" s="51"/>
      <c r="D15" s="51"/>
      <c r="E15" s="51"/>
      <c r="F15" s="51"/>
      <c r="G15" s="51"/>
      <c r="H15" s="51"/>
      <c r="I15" s="51"/>
      <c r="J15" s="51"/>
    </row>
    <row r="16" spans="1:10" x14ac:dyDescent="0.2">
      <c r="E16" s="54" t="s">
        <v>420</v>
      </c>
      <c r="F16" s="54"/>
    </row>
    <row r="17" spans="1:10" ht="15.75" customHeight="1" x14ac:dyDescent="0.2">
      <c r="A17" s="48" t="s">
        <v>2</v>
      </c>
      <c r="B17" s="48"/>
      <c r="C17" s="7"/>
      <c r="D17" s="6"/>
      <c r="E17" s="6"/>
      <c r="F17" s="6"/>
      <c r="G17" s="6"/>
      <c r="H17" s="6"/>
      <c r="I17" s="6"/>
    </row>
    <row r="18" spans="1:10" ht="13.5" customHeight="1" x14ac:dyDescent="0.2">
      <c r="A18" s="48" t="s">
        <v>3</v>
      </c>
      <c r="B18" s="48"/>
      <c r="C18" s="7" t="s">
        <v>4</v>
      </c>
    </row>
    <row r="19" spans="1:10" x14ac:dyDescent="0.2">
      <c r="A19" s="52" t="s">
        <v>6</v>
      </c>
      <c r="B19" s="52" t="s">
        <v>8</v>
      </c>
      <c r="C19" s="55" t="s">
        <v>10</v>
      </c>
      <c r="D19" s="56"/>
      <c r="E19" s="56"/>
      <c r="F19" s="56"/>
      <c r="G19" s="52" t="s">
        <v>22</v>
      </c>
      <c r="H19" s="52" t="s">
        <v>23</v>
      </c>
      <c r="I19" s="52" t="s">
        <v>24</v>
      </c>
      <c r="J19" s="10"/>
    </row>
    <row r="20" spans="1:10" x14ac:dyDescent="0.2">
      <c r="A20" s="53"/>
      <c r="B20" s="53"/>
      <c r="C20" s="9" t="s">
        <v>15</v>
      </c>
      <c r="D20" s="9" t="s">
        <v>17</v>
      </c>
      <c r="E20" s="9" t="s">
        <v>19</v>
      </c>
      <c r="F20" s="9" t="s">
        <v>20</v>
      </c>
      <c r="G20" s="53"/>
      <c r="H20" s="53"/>
      <c r="I20" s="53"/>
      <c r="J20" s="10"/>
    </row>
    <row r="21" spans="1:10" x14ac:dyDescent="0.2">
      <c r="A21" s="8" t="s">
        <v>7</v>
      </c>
      <c r="B21" s="8" t="s">
        <v>9</v>
      </c>
      <c r="C21" s="8" t="s">
        <v>16</v>
      </c>
      <c r="D21" s="8" t="s">
        <v>18</v>
      </c>
      <c r="E21" s="8" t="s">
        <v>5</v>
      </c>
      <c r="F21" s="8" t="s">
        <v>21</v>
      </c>
      <c r="G21" s="8" t="s">
        <v>11</v>
      </c>
      <c r="H21" s="8" t="s">
        <v>12</v>
      </c>
      <c r="I21" s="8" t="s">
        <v>13</v>
      </c>
      <c r="J21" s="10"/>
    </row>
    <row r="22" spans="1:10" x14ac:dyDescent="0.2">
      <c r="A22" s="11" t="s">
        <v>7</v>
      </c>
      <c r="B22" s="12" t="s">
        <v>25</v>
      </c>
      <c r="C22" s="11"/>
      <c r="D22" s="11"/>
      <c r="E22" s="11"/>
      <c r="F22" s="13"/>
      <c r="G22" s="14">
        <f>G23</f>
        <v>144115852</v>
      </c>
      <c r="H22" s="14">
        <v>109962600</v>
      </c>
      <c r="I22" s="14">
        <v>104970500</v>
      </c>
    </row>
    <row r="23" spans="1:10" ht="21" x14ac:dyDescent="0.2">
      <c r="A23" s="15" t="s">
        <v>9</v>
      </c>
      <c r="B23" s="16" t="s">
        <v>27</v>
      </c>
      <c r="C23" s="15" t="s">
        <v>26</v>
      </c>
      <c r="D23" s="15"/>
      <c r="E23" s="15"/>
      <c r="F23" s="15"/>
      <c r="G23" s="33">
        <f>G24+G29+G40+G61+G69+G73+G86+G93+G101+G114+G125+G132+G150+G175+G202+G209+G226+G230+G234+G241+G245</f>
        <v>144115852</v>
      </c>
      <c r="H23" s="33">
        <v>109962600</v>
      </c>
      <c r="I23" s="33">
        <v>104970500</v>
      </c>
    </row>
    <row r="24" spans="1:10" ht="31.5" x14ac:dyDescent="0.2">
      <c r="A24" s="15" t="s">
        <v>16</v>
      </c>
      <c r="B24" s="16" t="s">
        <v>29</v>
      </c>
      <c r="C24" s="15" t="s">
        <v>26</v>
      </c>
      <c r="D24" s="15" t="s">
        <v>28</v>
      </c>
      <c r="E24" s="15"/>
      <c r="F24" s="15"/>
      <c r="G24" s="17">
        <v>1650300</v>
      </c>
      <c r="H24" s="17">
        <v>1716000</v>
      </c>
      <c r="I24" s="17">
        <v>1785000</v>
      </c>
    </row>
    <row r="25" spans="1:10" ht="31.5" x14ac:dyDescent="0.2">
      <c r="A25" s="15" t="s">
        <v>18</v>
      </c>
      <c r="B25" s="16" t="s">
        <v>31</v>
      </c>
      <c r="C25" s="15" t="s">
        <v>26</v>
      </c>
      <c r="D25" s="15" t="s">
        <v>28</v>
      </c>
      <c r="E25" s="15" t="s">
        <v>30</v>
      </c>
      <c r="F25" s="15"/>
      <c r="G25" s="17">
        <v>1650300</v>
      </c>
      <c r="H25" s="17">
        <v>1716000</v>
      </c>
      <c r="I25" s="17">
        <v>1785000</v>
      </c>
    </row>
    <row r="26" spans="1:10" ht="21" x14ac:dyDescent="0.2">
      <c r="A26" s="15" t="s">
        <v>5</v>
      </c>
      <c r="B26" s="16" t="s">
        <v>33</v>
      </c>
      <c r="C26" s="15" t="s">
        <v>26</v>
      </c>
      <c r="D26" s="15" t="s">
        <v>28</v>
      </c>
      <c r="E26" s="15" t="s">
        <v>30</v>
      </c>
      <c r="F26" s="15" t="s">
        <v>32</v>
      </c>
      <c r="G26" s="17">
        <v>1650300</v>
      </c>
      <c r="H26" s="17">
        <v>1716000</v>
      </c>
      <c r="I26" s="17">
        <v>1785000</v>
      </c>
    </row>
    <row r="27" spans="1:10" ht="22.5" x14ac:dyDescent="0.2">
      <c r="A27" s="18" t="s">
        <v>21</v>
      </c>
      <c r="B27" s="19" t="s">
        <v>35</v>
      </c>
      <c r="C27" s="18" t="s">
        <v>26</v>
      </c>
      <c r="D27" s="18" t="s">
        <v>28</v>
      </c>
      <c r="E27" s="18" t="s">
        <v>30</v>
      </c>
      <c r="F27" s="18" t="s">
        <v>34</v>
      </c>
      <c r="G27" s="20">
        <v>1272000</v>
      </c>
      <c r="H27" s="20">
        <v>1315000</v>
      </c>
      <c r="I27" s="20">
        <v>1370000</v>
      </c>
    </row>
    <row r="28" spans="1:10" ht="45" x14ac:dyDescent="0.2">
      <c r="A28" s="18" t="s">
        <v>11</v>
      </c>
      <c r="B28" s="19" t="s">
        <v>37</v>
      </c>
      <c r="C28" s="18" t="s">
        <v>26</v>
      </c>
      <c r="D28" s="18" t="s">
        <v>28</v>
      </c>
      <c r="E28" s="18" t="s">
        <v>30</v>
      </c>
      <c r="F28" s="18" t="s">
        <v>36</v>
      </c>
      <c r="G28" s="20">
        <v>378300</v>
      </c>
      <c r="H28" s="20">
        <v>401000</v>
      </c>
      <c r="I28" s="20">
        <v>415000</v>
      </c>
    </row>
    <row r="29" spans="1:10" ht="52.5" x14ac:dyDescent="0.2">
      <c r="A29" s="15" t="s">
        <v>12</v>
      </c>
      <c r="B29" s="16" t="s">
        <v>39</v>
      </c>
      <c r="C29" s="15" t="s">
        <v>26</v>
      </c>
      <c r="D29" s="15" t="s">
        <v>38</v>
      </c>
      <c r="E29" s="15"/>
      <c r="F29" s="15"/>
      <c r="G29" s="17">
        <f>G30</f>
        <v>2387300</v>
      </c>
      <c r="H29" s="17">
        <v>3430000</v>
      </c>
      <c r="I29" s="17">
        <v>3683000</v>
      </c>
    </row>
    <row r="30" spans="1:10" ht="21" x14ac:dyDescent="0.2">
      <c r="A30" s="15" t="s">
        <v>13</v>
      </c>
      <c r="B30" s="16" t="s">
        <v>41</v>
      </c>
      <c r="C30" s="15" t="s">
        <v>26</v>
      </c>
      <c r="D30" s="15" t="s">
        <v>38</v>
      </c>
      <c r="E30" s="15" t="s">
        <v>40</v>
      </c>
      <c r="F30" s="15"/>
      <c r="G30" s="17">
        <f>G31+G34+G37</f>
        <v>2387300</v>
      </c>
      <c r="H30" s="17">
        <v>3430000</v>
      </c>
      <c r="I30" s="17">
        <v>3683000</v>
      </c>
    </row>
    <row r="31" spans="1:10" ht="21" x14ac:dyDescent="0.2">
      <c r="A31" s="15" t="s">
        <v>14</v>
      </c>
      <c r="B31" s="16" t="s">
        <v>33</v>
      </c>
      <c r="C31" s="15" t="s">
        <v>26</v>
      </c>
      <c r="D31" s="15" t="s">
        <v>38</v>
      </c>
      <c r="E31" s="15" t="s">
        <v>40</v>
      </c>
      <c r="F31" s="15" t="s">
        <v>32</v>
      </c>
      <c r="G31" s="17">
        <f>G32+G33</f>
        <v>1317300</v>
      </c>
      <c r="H31" s="17">
        <v>1325000</v>
      </c>
      <c r="I31" s="17">
        <v>1378000</v>
      </c>
    </row>
    <row r="32" spans="1:10" ht="22.5" x14ac:dyDescent="0.2">
      <c r="A32" s="18" t="s">
        <v>42</v>
      </c>
      <c r="B32" s="19" t="s">
        <v>35</v>
      </c>
      <c r="C32" s="18" t="s">
        <v>26</v>
      </c>
      <c r="D32" s="18" t="s">
        <v>38</v>
      </c>
      <c r="E32" s="18" t="s">
        <v>40</v>
      </c>
      <c r="F32" s="18" t="s">
        <v>34</v>
      </c>
      <c r="G32" s="20">
        <v>1011000</v>
      </c>
      <c r="H32" s="20">
        <v>1020000</v>
      </c>
      <c r="I32" s="20">
        <v>1060000</v>
      </c>
    </row>
    <row r="33" spans="1:9" ht="45" x14ac:dyDescent="0.2">
      <c r="A33" s="18" t="s">
        <v>43</v>
      </c>
      <c r="B33" s="19" t="s">
        <v>37</v>
      </c>
      <c r="C33" s="18" t="s">
        <v>26</v>
      </c>
      <c r="D33" s="18" t="s">
        <v>38</v>
      </c>
      <c r="E33" s="18" t="s">
        <v>40</v>
      </c>
      <c r="F33" s="18" t="s">
        <v>36</v>
      </c>
      <c r="G33" s="20">
        <v>306300</v>
      </c>
      <c r="H33" s="20">
        <v>305000</v>
      </c>
      <c r="I33" s="20">
        <v>318000</v>
      </c>
    </row>
    <row r="34" spans="1:9" ht="31.5" x14ac:dyDescent="0.2">
      <c r="A34" s="15" t="s">
        <v>46</v>
      </c>
      <c r="B34" s="16" t="s">
        <v>45</v>
      </c>
      <c r="C34" s="15" t="s">
        <v>26</v>
      </c>
      <c r="D34" s="15" t="s">
        <v>38</v>
      </c>
      <c r="E34" s="15" t="s">
        <v>40</v>
      </c>
      <c r="F34" s="15" t="s">
        <v>44</v>
      </c>
      <c r="G34" s="17">
        <v>1065000</v>
      </c>
      <c r="H34" s="17">
        <v>2100000</v>
      </c>
      <c r="I34" s="17">
        <v>2300000</v>
      </c>
    </row>
    <row r="35" spans="1:9" ht="22.5" x14ac:dyDescent="0.2">
      <c r="A35" s="18" t="s">
        <v>49</v>
      </c>
      <c r="B35" s="19" t="s">
        <v>48</v>
      </c>
      <c r="C35" s="18" t="s">
        <v>26</v>
      </c>
      <c r="D35" s="18" t="s">
        <v>38</v>
      </c>
      <c r="E35" s="18" t="s">
        <v>40</v>
      </c>
      <c r="F35" s="18" t="s">
        <v>47</v>
      </c>
      <c r="G35" s="20">
        <v>138710</v>
      </c>
      <c r="H35" s="20">
        <v>190000</v>
      </c>
      <c r="I35" s="20">
        <v>245000</v>
      </c>
    </row>
    <row r="36" spans="1:9" x14ac:dyDescent="0.2">
      <c r="A36" s="18" t="s">
        <v>52</v>
      </c>
      <c r="B36" s="19" t="s">
        <v>51</v>
      </c>
      <c r="C36" s="18" t="s">
        <v>26</v>
      </c>
      <c r="D36" s="18" t="s">
        <v>38</v>
      </c>
      <c r="E36" s="18" t="s">
        <v>40</v>
      </c>
      <c r="F36" s="18" t="s">
        <v>50</v>
      </c>
      <c r="G36" s="20">
        <v>926290</v>
      </c>
      <c r="H36" s="20">
        <v>1910000</v>
      </c>
      <c r="I36" s="20">
        <v>2055000</v>
      </c>
    </row>
    <row r="37" spans="1:9" x14ac:dyDescent="0.2">
      <c r="A37" s="15" t="s">
        <v>55</v>
      </c>
      <c r="B37" s="16" t="s">
        <v>54</v>
      </c>
      <c r="C37" s="15" t="s">
        <v>26</v>
      </c>
      <c r="D37" s="15" t="s">
        <v>38</v>
      </c>
      <c r="E37" s="15" t="s">
        <v>40</v>
      </c>
      <c r="F37" s="15" t="s">
        <v>53</v>
      </c>
      <c r="G37" s="17">
        <v>5000</v>
      </c>
      <c r="H37" s="17">
        <v>5000</v>
      </c>
      <c r="I37" s="17">
        <v>5000</v>
      </c>
    </row>
    <row r="38" spans="1:9" x14ac:dyDescent="0.2">
      <c r="A38" s="18" t="s">
        <v>58</v>
      </c>
      <c r="B38" s="19" t="s">
        <v>57</v>
      </c>
      <c r="C38" s="18" t="s">
        <v>26</v>
      </c>
      <c r="D38" s="18" t="s">
        <v>38</v>
      </c>
      <c r="E38" s="18" t="s">
        <v>40</v>
      </c>
      <c r="F38" s="18" t="s">
        <v>56</v>
      </c>
      <c r="G38" s="20">
        <v>4000</v>
      </c>
      <c r="H38" s="20">
        <v>4000</v>
      </c>
      <c r="I38" s="20">
        <v>4000</v>
      </c>
    </row>
    <row r="39" spans="1:9" x14ac:dyDescent="0.2">
      <c r="A39" s="18" t="s">
        <v>61</v>
      </c>
      <c r="B39" s="19" t="s">
        <v>60</v>
      </c>
      <c r="C39" s="18" t="s">
        <v>26</v>
      </c>
      <c r="D39" s="18" t="s">
        <v>38</v>
      </c>
      <c r="E39" s="18" t="s">
        <v>40</v>
      </c>
      <c r="F39" s="18" t="s">
        <v>59</v>
      </c>
      <c r="G39" s="20">
        <v>1000</v>
      </c>
      <c r="H39" s="20">
        <v>1000</v>
      </c>
      <c r="I39" s="20">
        <v>1000</v>
      </c>
    </row>
    <row r="40" spans="1:9" ht="52.5" x14ac:dyDescent="0.2">
      <c r="A40" s="15" t="s">
        <v>64</v>
      </c>
      <c r="B40" s="16" t="s">
        <v>63</v>
      </c>
      <c r="C40" s="15" t="s">
        <v>26</v>
      </c>
      <c r="D40" s="15" t="s">
        <v>62</v>
      </c>
      <c r="E40" s="15"/>
      <c r="F40" s="15"/>
      <c r="G40" s="17">
        <f>G41</f>
        <v>23936400</v>
      </c>
      <c r="H40" s="17">
        <v>24655400</v>
      </c>
      <c r="I40" s="17">
        <v>25404400</v>
      </c>
    </row>
    <row r="41" spans="1:9" ht="21" x14ac:dyDescent="0.2">
      <c r="A41" s="15" t="s">
        <v>65</v>
      </c>
      <c r="B41" s="16" t="s">
        <v>41</v>
      </c>
      <c r="C41" s="15" t="s">
        <v>26</v>
      </c>
      <c r="D41" s="15" t="s">
        <v>62</v>
      </c>
      <c r="E41" s="15" t="s">
        <v>40</v>
      </c>
      <c r="F41" s="15"/>
      <c r="G41" s="17">
        <f>G42+G46+G49+G51+G54+G57</f>
        <v>23936400</v>
      </c>
      <c r="H41" s="17">
        <v>22994400</v>
      </c>
      <c r="I41" s="17">
        <v>23741400</v>
      </c>
    </row>
    <row r="42" spans="1:9" ht="21" x14ac:dyDescent="0.2">
      <c r="A42" s="15" t="s">
        <v>66</v>
      </c>
      <c r="B42" s="16" t="s">
        <v>33</v>
      </c>
      <c r="C42" s="15" t="s">
        <v>26</v>
      </c>
      <c r="D42" s="15" t="s">
        <v>62</v>
      </c>
      <c r="E42" s="15" t="s">
        <v>40</v>
      </c>
      <c r="F42" s="15" t="s">
        <v>32</v>
      </c>
      <c r="G42" s="17">
        <f>G43+G44+G45</f>
        <v>17935800</v>
      </c>
      <c r="H42" s="17">
        <v>18653000</v>
      </c>
      <c r="I42" s="17">
        <v>19400000</v>
      </c>
    </row>
    <row r="43" spans="1:9" ht="22.5" x14ac:dyDescent="0.2">
      <c r="A43" s="18" t="s">
        <v>67</v>
      </c>
      <c r="B43" s="19" t="s">
        <v>35</v>
      </c>
      <c r="C43" s="18" t="s">
        <v>26</v>
      </c>
      <c r="D43" s="18" t="s">
        <v>62</v>
      </c>
      <c r="E43" s="18" t="s">
        <v>40</v>
      </c>
      <c r="F43" s="18" t="s">
        <v>34</v>
      </c>
      <c r="G43" s="20">
        <v>13750000</v>
      </c>
      <c r="H43" s="20">
        <v>14323000</v>
      </c>
      <c r="I43" s="20">
        <v>14922000</v>
      </c>
    </row>
    <row r="44" spans="1:9" ht="33.75" x14ac:dyDescent="0.2">
      <c r="A44" s="18" t="s">
        <v>70</v>
      </c>
      <c r="B44" s="19" t="s">
        <v>69</v>
      </c>
      <c r="C44" s="18" t="s">
        <v>26</v>
      </c>
      <c r="D44" s="18" t="s">
        <v>62</v>
      </c>
      <c r="E44" s="18" t="s">
        <v>40</v>
      </c>
      <c r="F44" s="18" t="s">
        <v>68</v>
      </c>
      <c r="G44" s="20">
        <v>2000</v>
      </c>
      <c r="H44" s="20">
        <v>2000</v>
      </c>
      <c r="I44" s="20">
        <v>2000</v>
      </c>
    </row>
    <row r="45" spans="1:9" ht="45" x14ac:dyDescent="0.2">
      <c r="A45" s="18" t="s">
        <v>71</v>
      </c>
      <c r="B45" s="19" t="s">
        <v>37</v>
      </c>
      <c r="C45" s="18" t="s">
        <v>26</v>
      </c>
      <c r="D45" s="18" t="s">
        <v>62</v>
      </c>
      <c r="E45" s="18" t="s">
        <v>40</v>
      </c>
      <c r="F45" s="18" t="s">
        <v>36</v>
      </c>
      <c r="G45" s="20">
        <v>4183800</v>
      </c>
      <c r="H45" s="20">
        <v>4328000</v>
      </c>
      <c r="I45" s="20">
        <v>4476000</v>
      </c>
    </row>
    <row r="46" spans="1:9" ht="31.5" x14ac:dyDescent="0.2">
      <c r="A46" s="15" t="s">
        <v>72</v>
      </c>
      <c r="B46" s="16" t="s">
        <v>45</v>
      </c>
      <c r="C46" s="15" t="s">
        <v>26</v>
      </c>
      <c r="D46" s="15" t="s">
        <v>62</v>
      </c>
      <c r="E46" s="15" t="s">
        <v>40</v>
      </c>
      <c r="F46" s="15" t="s">
        <v>44</v>
      </c>
      <c r="G46" s="17">
        <f>G47+G48</f>
        <v>4319400</v>
      </c>
      <c r="H46" s="17">
        <v>4319400</v>
      </c>
      <c r="I46" s="17">
        <v>4319400</v>
      </c>
    </row>
    <row r="47" spans="1:9" ht="22.5" x14ac:dyDescent="0.2">
      <c r="A47" s="18" t="s">
        <v>73</v>
      </c>
      <c r="B47" s="19" t="s">
        <v>48</v>
      </c>
      <c r="C47" s="18" t="s">
        <v>26</v>
      </c>
      <c r="D47" s="18" t="s">
        <v>62</v>
      </c>
      <c r="E47" s="18" t="s">
        <v>40</v>
      </c>
      <c r="F47" s="18" t="s">
        <v>47</v>
      </c>
      <c r="G47" s="20">
        <v>1495000</v>
      </c>
      <c r="H47" s="20">
        <v>1495000</v>
      </c>
      <c r="I47" s="20">
        <v>1495000</v>
      </c>
    </row>
    <row r="48" spans="1:9" x14ac:dyDescent="0.2">
      <c r="A48" s="18" t="s">
        <v>74</v>
      </c>
      <c r="B48" s="19" t="s">
        <v>51</v>
      </c>
      <c r="C48" s="18" t="s">
        <v>26</v>
      </c>
      <c r="D48" s="18" t="s">
        <v>62</v>
      </c>
      <c r="E48" s="18" t="s">
        <v>40</v>
      </c>
      <c r="F48" s="18" t="s">
        <v>50</v>
      </c>
      <c r="G48" s="20">
        <v>2824400</v>
      </c>
      <c r="H48" s="20">
        <v>2824400</v>
      </c>
      <c r="I48" s="20">
        <v>2824400</v>
      </c>
    </row>
    <row r="49" spans="1:9" x14ac:dyDescent="0.2">
      <c r="A49" s="15" t="s">
        <v>77</v>
      </c>
      <c r="B49" s="16" t="s">
        <v>76</v>
      </c>
      <c r="C49" s="15" t="s">
        <v>26</v>
      </c>
      <c r="D49" s="15" t="s">
        <v>62</v>
      </c>
      <c r="E49" s="15" t="s">
        <v>40</v>
      </c>
      <c r="F49" s="15" t="s">
        <v>75</v>
      </c>
      <c r="G49" s="17">
        <f>G50</f>
        <v>5000</v>
      </c>
      <c r="H49" s="17">
        <v>5000</v>
      </c>
      <c r="I49" s="17">
        <v>5000</v>
      </c>
    </row>
    <row r="50" spans="1:9" ht="33.75" x14ac:dyDescent="0.2">
      <c r="A50" s="18" t="s">
        <v>80</v>
      </c>
      <c r="B50" s="19" t="s">
        <v>79</v>
      </c>
      <c r="C50" s="18" t="s">
        <v>26</v>
      </c>
      <c r="D50" s="18" t="s">
        <v>62</v>
      </c>
      <c r="E50" s="18" t="s">
        <v>40</v>
      </c>
      <c r="F50" s="18" t="s">
        <v>78</v>
      </c>
      <c r="G50" s="20">
        <v>5000</v>
      </c>
      <c r="H50" s="20">
        <v>5000</v>
      </c>
      <c r="I50" s="20">
        <v>5000</v>
      </c>
    </row>
    <row r="51" spans="1:9" x14ac:dyDescent="0.2">
      <c r="A51" s="15" t="s">
        <v>81</v>
      </c>
      <c r="B51" s="16" t="s">
        <v>54</v>
      </c>
      <c r="C51" s="15" t="s">
        <v>26</v>
      </c>
      <c r="D51" s="15" t="s">
        <v>62</v>
      </c>
      <c r="E51" s="15" t="s">
        <v>40</v>
      </c>
      <c r="F51" s="15" t="s">
        <v>53</v>
      </c>
      <c r="G51" s="17">
        <f>G52+G53</f>
        <v>17000</v>
      </c>
      <c r="H51" s="17">
        <v>17000</v>
      </c>
      <c r="I51" s="17">
        <v>17000</v>
      </c>
    </row>
    <row r="52" spans="1:9" x14ac:dyDescent="0.2">
      <c r="A52" s="15" t="s">
        <v>82</v>
      </c>
      <c r="B52" s="37" t="s">
        <v>422</v>
      </c>
      <c r="C52" s="31" t="s">
        <v>26</v>
      </c>
      <c r="D52" s="31" t="s">
        <v>62</v>
      </c>
      <c r="E52" s="31" t="s">
        <v>40</v>
      </c>
      <c r="F52" s="31" t="s">
        <v>56</v>
      </c>
      <c r="G52" s="34">
        <v>200</v>
      </c>
      <c r="H52" s="17">
        <v>0</v>
      </c>
      <c r="I52" s="17">
        <v>0</v>
      </c>
    </row>
    <row r="53" spans="1:9" x14ac:dyDescent="0.2">
      <c r="A53" s="31" t="s">
        <v>85</v>
      </c>
      <c r="B53" s="35" t="s">
        <v>60</v>
      </c>
      <c r="C53" s="31" t="s">
        <v>26</v>
      </c>
      <c r="D53" s="31" t="s">
        <v>62</v>
      </c>
      <c r="E53" s="31" t="s">
        <v>40</v>
      </c>
      <c r="F53" s="31" t="s">
        <v>59</v>
      </c>
      <c r="G53" s="34">
        <v>16800</v>
      </c>
      <c r="H53" s="34">
        <v>17000</v>
      </c>
      <c r="I53" s="34">
        <v>17000</v>
      </c>
    </row>
    <row r="54" spans="1:9" ht="42" x14ac:dyDescent="0.2">
      <c r="A54" s="15" t="s">
        <v>85</v>
      </c>
      <c r="B54" s="16" t="s">
        <v>84</v>
      </c>
      <c r="C54" s="15" t="s">
        <v>26</v>
      </c>
      <c r="D54" s="15" t="s">
        <v>62</v>
      </c>
      <c r="E54" s="15" t="s">
        <v>83</v>
      </c>
      <c r="F54" s="15"/>
      <c r="G54" s="17">
        <f>G55</f>
        <v>47200</v>
      </c>
      <c r="H54" s="17">
        <v>49000</v>
      </c>
      <c r="I54" s="17">
        <v>51000</v>
      </c>
    </row>
    <row r="55" spans="1:9" x14ac:dyDescent="0.2">
      <c r="A55" s="15" t="s">
        <v>88</v>
      </c>
      <c r="B55" s="16" t="s">
        <v>87</v>
      </c>
      <c r="C55" s="15" t="s">
        <v>26</v>
      </c>
      <c r="D55" s="15" t="s">
        <v>62</v>
      </c>
      <c r="E55" s="15" t="s">
        <v>83</v>
      </c>
      <c r="F55" s="15" t="s">
        <v>86</v>
      </c>
      <c r="G55" s="17">
        <v>47200</v>
      </c>
      <c r="H55" s="17">
        <v>49000</v>
      </c>
      <c r="I55" s="17">
        <v>51000</v>
      </c>
    </row>
    <row r="56" spans="1:9" x14ac:dyDescent="0.2">
      <c r="A56" s="18" t="s">
        <v>89</v>
      </c>
      <c r="B56" s="19" t="s">
        <v>87</v>
      </c>
      <c r="C56" s="18" t="s">
        <v>26</v>
      </c>
      <c r="D56" s="18" t="s">
        <v>62</v>
      </c>
      <c r="E56" s="18" t="s">
        <v>83</v>
      </c>
      <c r="F56" s="18" t="s">
        <v>86</v>
      </c>
      <c r="G56" s="20">
        <v>47200</v>
      </c>
      <c r="H56" s="20">
        <v>49000</v>
      </c>
      <c r="I56" s="20">
        <v>51000</v>
      </c>
    </row>
    <row r="57" spans="1:9" ht="42" x14ac:dyDescent="0.2">
      <c r="A57" s="15" t="s">
        <v>92</v>
      </c>
      <c r="B57" s="16" t="s">
        <v>91</v>
      </c>
      <c r="C57" s="15" t="s">
        <v>26</v>
      </c>
      <c r="D57" s="15" t="s">
        <v>62</v>
      </c>
      <c r="E57" s="15" t="s">
        <v>90</v>
      </c>
      <c r="F57" s="15"/>
      <c r="G57" s="17">
        <f>G58</f>
        <v>1612000</v>
      </c>
      <c r="H57" s="17">
        <v>1612000</v>
      </c>
      <c r="I57" s="17">
        <v>1612000</v>
      </c>
    </row>
    <row r="58" spans="1:9" ht="21" x14ac:dyDescent="0.2">
      <c r="A58" s="15" t="s">
        <v>93</v>
      </c>
      <c r="B58" s="16" t="s">
        <v>33</v>
      </c>
      <c r="C58" s="15" t="s">
        <v>26</v>
      </c>
      <c r="D58" s="15" t="s">
        <v>62</v>
      </c>
      <c r="E58" s="15" t="s">
        <v>90</v>
      </c>
      <c r="F58" s="15" t="s">
        <v>32</v>
      </c>
      <c r="G58" s="17">
        <f>G59+G60</f>
        <v>1612000</v>
      </c>
      <c r="H58" s="17">
        <v>1612000</v>
      </c>
      <c r="I58" s="17">
        <v>1612000</v>
      </c>
    </row>
    <row r="59" spans="1:9" ht="22.5" x14ac:dyDescent="0.2">
      <c r="A59" s="18" t="s">
        <v>94</v>
      </c>
      <c r="B59" s="19" t="s">
        <v>35</v>
      </c>
      <c r="C59" s="18" t="s">
        <v>26</v>
      </c>
      <c r="D59" s="18" t="s">
        <v>62</v>
      </c>
      <c r="E59" s="18" t="s">
        <v>90</v>
      </c>
      <c r="F59" s="18" t="s">
        <v>34</v>
      </c>
      <c r="G59" s="20">
        <v>1244000</v>
      </c>
      <c r="H59" s="20">
        <v>1244000</v>
      </c>
      <c r="I59" s="20">
        <v>1244000</v>
      </c>
    </row>
    <row r="60" spans="1:9" ht="45" x14ac:dyDescent="0.2">
      <c r="A60" s="18" t="s">
        <v>95</v>
      </c>
      <c r="B60" s="19" t="s">
        <v>37</v>
      </c>
      <c r="C60" s="18" t="s">
        <v>26</v>
      </c>
      <c r="D60" s="18" t="s">
        <v>62</v>
      </c>
      <c r="E60" s="18" t="s">
        <v>90</v>
      </c>
      <c r="F60" s="18" t="s">
        <v>36</v>
      </c>
      <c r="G60" s="20">
        <v>368000</v>
      </c>
      <c r="H60" s="20">
        <v>368000</v>
      </c>
      <c r="I60" s="20">
        <v>368000</v>
      </c>
    </row>
    <row r="61" spans="1:9" ht="42" x14ac:dyDescent="0.2">
      <c r="A61" s="15" t="s">
        <v>98</v>
      </c>
      <c r="B61" s="16" t="s">
        <v>97</v>
      </c>
      <c r="C61" s="15" t="s">
        <v>26</v>
      </c>
      <c r="D61" s="15" t="s">
        <v>96</v>
      </c>
      <c r="E61" s="15"/>
      <c r="F61" s="15"/>
      <c r="G61" s="17">
        <f>G62</f>
        <v>700500</v>
      </c>
      <c r="H61" s="17">
        <v>674000</v>
      </c>
      <c r="I61" s="17">
        <v>703000</v>
      </c>
    </row>
    <row r="62" spans="1:9" ht="21" x14ac:dyDescent="0.2">
      <c r="A62" s="15" t="s">
        <v>99</v>
      </c>
      <c r="B62" s="16" t="s">
        <v>41</v>
      </c>
      <c r="C62" s="15" t="s">
        <v>26</v>
      </c>
      <c r="D62" s="15" t="s">
        <v>96</v>
      </c>
      <c r="E62" s="15" t="s">
        <v>40</v>
      </c>
      <c r="F62" s="15"/>
      <c r="G62" s="17">
        <f>G63+G66</f>
        <v>700500</v>
      </c>
      <c r="H62" s="17">
        <v>674000</v>
      </c>
      <c r="I62" s="17">
        <v>703000</v>
      </c>
    </row>
    <row r="63" spans="1:9" ht="21" x14ac:dyDescent="0.2">
      <c r="A63" s="15" t="s">
        <v>100</v>
      </c>
      <c r="B63" s="16" t="s">
        <v>33</v>
      </c>
      <c r="C63" s="15" t="s">
        <v>26</v>
      </c>
      <c r="D63" s="15" t="s">
        <v>96</v>
      </c>
      <c r="E63" s="15" t="s">
        <v>40</v>
      </c>
      <c r="F63" s="15" t="s">
        <v>32</v>
      </c>
      <c r="G63" s="17">
        <f>G64+G65</f>
        <v>561500</v>
      </c>
      <c r="H63" s="17">
        <v>589000</v>
      </c>
      <c r="I63" s="17">
        <v>618000</v>
      </c>
    </row>
    <row r="64" spans="1:9" ht="22.5" x14ac:dyDescent="0.2">
      <c r="A64" s="18" t="s">
        <v>101</v>
      </c>
      <c r="B64" s="19" t="s">
        <v>35</v>
      </c>
      <c r="C64" s="18" t="s">
        <v>26</v>
      </c>
      <c r="D64" s="18" t="s">
        <v>96</v>
      </c>
      <c r="E64" s="18" t="s">
        <v>40</v>
      </c>
      <c r="F64" s="18" t="s">
        <v>34</v>
      </c>
      <c r="G64" s="20">
        <v>431000</v>
      </c>
      <c r="H64" s="20">
        <v>452000</v>
      </c>
      <c r="I64" s="20">
        <v>475000</v>
      </c>
    </row>
    <row r="65" spans="1:9" ht="45" x14ac:dyDescent="0.2">
      <c r="A65" s="18" t="s">
        <v>102</v>
      </c>
      <c r="B65" s="19" t="s">
        <v>37</v>
      </c>
      <c r="C65" s="18" t="s">
        <v>26</v>
      </c>
      <c r="D65" s="18" t="s">
        <v>96</v>
      </c>
      <c r="E65" s="18" t="s">
        <v>40</v>
      </c>
      <c r="F65" s="18" t="s">
        <v>36</v>
      </c>
      <c r="G65" s="20">
        <v>130500</v>
      </c>
      <c r="H65" s="20">
        <v>137000</v>
      </c>
      <c r="I65" s="20">
        <v>143000</v>
      </c>
    </row>
    <row r="66" spans="1:9" ht="31.5" x14ac:dyDescent="0.2">
      <c r="A66" s="15" t="s">
        <v>103</v>
      </c>
      <c r="B66" s="16" t="s">
        <v>45</v>
      </c>
      <c r="C66" s="15" t="s">
        <v>26</v>
      </c>
      <c r="D66" s="15" t="s">
        <v>96</v>
      </c>
      <c r="E66" s="15" t="s">
        <v>40</v>
      </c>
      <c r="F66" s="15" t="s">
        <v>44</v>
      </c>
      <c r="G66" s="17">
        <f>G67+G68</f>
        <v>139000</v>
      </c>
      <c r="H66" s="17">
        <v>85000</v>
      </c>
      <c r="I66" s="17">
        <v>85000</v>
      </c>
    </row>
    <row r="67" spans="1:9" ht="22.5" x14ac:dyDescent="0.2">
      <c r="A67" s="25"/>
      <c r="B67" s="19" t="s">
        <v>48</v>
      </c>
      <c r="C67" s="18" t="s">
        <v>26</v>
      </c>
      <c r="D67" s="18" t="s">
        <v>96</v>
      </c>
      <c r="E67" s="18" t="s">
        <v>40</v>
      </c>
      <c r="F67" s="18" t="s">
        <v>47</v>
      </c>
      <c r="G67" s="26">
        <v>34900</v>
      </c>
      <c r="H67" s="26">
        <v>0</v>
      </c>
      <c r="I67" s="26">
        <v>0</v>
      </c>
    </row>
    <row r="68" spans="1:9" x14ac:dyDescent="0.2">
      <c r="A68" s="18" t="s">
        <v>104</v>
      </c>
      <c r="B68" s="19" t="s">
        <v>51</v>
      </c>
      <c r="C68" s="18" t="s">
        <v>26</v>
      </c>
      <c r="D68" s="18" t="s">
        <v>96</v>
      </c>
      <c r="E68" s="18" t="s">
        <v>40</v>
      </c>
      <c r="F68" s="18" t="s">
        <v>50</v>
      </c>
      <c r="G68" s="20">
        <v>104100</v>
      </c>
      <c r="H68" s="20">
        <v>85000</v>
      </c>
      <c r="I68" s="20">
        <v>85000</v>
      </c>
    </row>
    <row r="69" spans="1:9" x14ac:dyDescent="0.2">
      <c r="A69" s="15" t="s">
        <v>107</v>
      </c>
      <c r="B69" s="16" t="s">
        <v>106</v>
      </c>
      <c r="C69" s="15" t="s">
        <v>26</v>
      </c>
      <c r="D69" s="15" t="s">
        <v>105</v>
      </c>
      <c r="E69" s="15"/>
      <c r="F69" s="15"/>
      <c r="G69" s="17">
        <f>G70</f>
        <v>500000</v>
      </c>
      <c r="H69" s="17">
        <v>500000</v>
      </c>
      <c r="I69" s="17">
        <v>500000</v>
      </c>
    </row>
    <row r="70" spans="1:9" ht="42" x14ac:dyDescent="0.2">
      <c r="A70" s="15" t="s">
        <v>110</v>
      </c>
      <c r="B70" s="16" t="s">
        <v>109</v>
      </c>
      <c r="C70" s="15" t="s">
        <v>26</v>
      </c>
      <c r="D70" s="15" t="s">
        <v>105</v>
      </c>
      <c r="E70" s="15" t="s">
        <v>108</v>
      </c>
      <c r="F70" s="15"/>
      <c r="G70" s="17">
        <f>G71</f>
        <v>500000</v>
      </c>
      <c r="H70" s="17">
        <v>500000</v>
      </c>
      <c r="I70" s="17">
        <v>500000</v>
      </c>
    </row>
    <row r="71" spans="1:9" x14ac:dyDescent="0.2">
      <c r="A71" s="15" t="s">
        <v>113</v>
      </c>
      <c r="B71" s="16" t="s">
        <v>112</v>
      </c>
      <c r="C71" s="15" t="s">
        <v>26</v>
      </c>
      <c r="D71" s="15" t="s">
        <v>105</v>
      </c>
      <c r="E71" s="15" t="s">
        <v>108</v>
      </c>
      <c r="F71" s="15" t="s">
        <v>111</v>
      </c>
      <c r="G71" s="17">
        <f>G72</f>
        <v>500000</v>
      </c>
      <c r="H71" s="17">
        <v>500000</v>
      </c>
      <c r="I71" s="17">
        <v>500000</v>
      </c>
    </row>
    <row r="72" spans="1:9" x14ac:dyDescent="0.2">
      <c r="A72" s="18" t="s">
        <v>114</v>
      </c>
      <c r="B72" s="19" t="s">
        <v>112</v>
      </c>
      <c r="C72" s="18" t="s">
        <v>26</v>
      </c>
      <c r="D72" s="18" t="s">
        <v>105</v>
      </c>
      <c r="E72" s="18" t="s">
        <v>108</v>
      </c>
      <c r="F72" s="18" t="s">
        <v>111</v>
      </c>
      <c r="G72" s="20">
        <v>500000</v>
      </c>
      <c r="H72" s="20">
        <v>500000</v>
      </c>
      <c r="I72" s="20">
        <v>500000</v>
      </c>
    </row>
    <row r="73" spans="1:9" x14ac:dyDescent="0.2">
      <c r="A73" s="15" t="s">
        <v>117</v>
      </c>
      <c r="B73" s="16" t="s">
        <v>116</v>
      </c>
      <c r="C73" s="15" t="s">
        <v>26</v>
      </c>
      <c r="D73" s="15" t="s">
        <v>115</v>
      </c>
      <c r="E73" s="15"/>
      <c r="F73" s="15"/>
      <c r="G73" s="17">
        <f>G74+G77+G80+G83</f>
        <v>2367000</v>
      </c>
      <c r="H73" s="17">
        <v>2737000</v>
      </c>
      <c r="I73" s="17">
        <v>2737000</v>
      </c>
    </row>
    <row r="74" spans="1:9" ht="147" x14ac:dyDescent="0.2">
      <c r="A74" s="15" t="s">
        <v>120</v>
      </c>
      <c r="B74" s="21" t="s">
        <v>119</v>
      </c>
      <c r="C74" s="15" t="s">
        <v>26</v>
      </c>
      <c r="D74" s="15" t="s">
        <v>115</v>
      </c>
      <c r="E74" s="15" t="s">
        <v>118</v>
      </c>
      <c r="F74" s="15"/>
      <c r="G74" s="17">
        <f>G75</f>
        <v>150000</v>
      </c>
      <c r="H74" s="17">
        <v>120000</v>
      </c>
      <c r="I74" s="17">
        <v>120000</v>
      </c>
    </row>
    <row r="75" spans="1:9" ht="31.5" x14ac:dyDescent="0.2">
      <c r="A75" s="15" t="s">
        <v>121</v>
      </c>
      <c r="B75" s="16" t="s">
        <v>45</v>
      </c>
      <c r="C75" s="15" t="s">
        <v>26</v>
      </c>
      <c r="D75" s="15" t="s">
        <v>115</v>
      </c>
      <c r="E75" s="15" t="s">
        <v>118</v>
      </c>
      <c r="F75" s="15" t="s">
        <v>44</v>
      </c>
      <c r="G75" s="17">
        <f>G76</f>
        <v>150000</v>
      </c>
      <c r="H75" s="17">
        <v>120000</v>
      </c>
      <c r="I75" s="17">
        <v>120000</v>
      </c>
    </row>
    <row r="76" spans="1:9" x14ac:dyDescent="0.2">
      <c r="A76" s="18" t="s">
        <v>122</v>
      </c>
      <c r="B76" s="19" t="s">
        <v>51</v>
      </c>
      <c r="C76" s="18" t="s">
        <v>26</v>
      </c>
      <c r="D76" s="18" t="s">
        <v>115</v>
      </c>
      <c r="E76" s="18" t="s">
        <v>118</v>
      </c>
      <c r="F76" s="18" t="s">
        <v>50</v>
      </c>
      <c r="G76" s="20">
        <v>150000</v>
      </c>
      <c r="H76" s="20">
        <v>120000</v>
      </c>
      <c r="I76" s="20">
        <v>120000</v>
      </c>
    </row>
    <row r="77" spans="1:9" ht="21" x14ac:dyDescent="0.2">
      <c r="A77" s="15" t="s">
        <v>125</v>
      </c>
      <c r="B77" s="16" t="s">
        <v>124</v>
      </c>
      <c r="C77" s="15" t="s">
        <v>26</v>
      </c>
      <c r="D77" s="15" t="s">
        <v>115</v>
      </c>
      <c r="E77" s="15" t="s">
        <v>123</v>
      </c>
      <c r="F77" s="15"/>
      <c r="G77" s="17">
        <f>G78</f>
        <v>1277000</v>
      </c>
      <c r="H77" s="17">
        <v>2127000</v>
      </c>
      <c r="I77" s="17">
        <v>2127000</v>
      </c>
    </row>
    <row r="78" spans="1:9" ht="31.5" x14ac:dyDescent="0.2">
      <c r="A78" s="15" t="s">
        <v>126</v>
      </c>
      <c r="B78" s="16" t="s">
        <v>45</v>
      </c>
      <c r="C78" s="15" t="s">
        <v>26</v>
      </c>
      <c r="D78" s="15" t="s">
        <v>115</v>
      </c>
      <c r="E78" s="15" t="s">
        <v>123</v>
      </c>
      <c r="F78" s="15" t="s">
        <v>44</v>
      </c>
      <c r="G78" s="17">
        <f>G79</f>
        <v>1277000</v>
      </c>
      <c r="H78" s="17">
        <v>2127000</v>
      </c>
      <c r="I78" s="17">
        <v>2127000</v>
      </c>
    </row>
    <row r="79" spans="1:9" x14ac:dyDescent="0.2">
      <c r="A79" s="18" t="s">
        <v>127</v>
      </c>
      <c r="B79" s="19" t="s">
        <v>51</v>
      </c>
      <c r="C79" s="18" t="s">
        <v>26</v>
      </c>
      <c r="D79" s="18" t="s">
        <v>115</v>
      </c>
      <c r="E79" s="18" t="s">
        <v>123</v>
      </c>
      <c r="F79" s="18" t="s">
        <v>50</v>
      </c>
      <c r="G79" s="20">
        <v>1277000</v>
      </c>
      <c r="H79" s="20">
        <v>2127000</v>
      </c>
      <c r="I79" s="20">
        <v>2127000</v>
      </c>
    </row>
    <row r="80" spans="1:9" ht="21" x14ac:dyDescent="0.2">
      <c r="A80" s="15" t="s">
        <v>130</v>
      </c>
      <c r="B80" s="16" t="s">
        <v>129</v>
      </c>
      <c r="C80" s="15" t="s">
        <v>26</v>
      </c>
      <c r="D80" s="15" t="s">
        <v>115</v>
      </c>
      <c r="E80" s="15" t="s">
        <v>128</v>
      </c>
      <c r="F80" s="15"/>
      <c r="G80" s="17">
        <f>G81</f>
        <v>40000</v>
      </c>
      <c r="H80" s="17">
        <v>40000</v>
      </c>
      <c r="I80" s="17">
        <v>40000</v>
      </c>
    </row>
    <row r="81" spans="1:9" ht="31.5" x14ac:dyDescent="0.2">
      <c r="A81" s="15" t="s">
        <v>131</v>
      </c>
      <c r="B81" s="16" t="s">
        <v>45</v>
      </c>
      <c r="C81" s="15" t="s">
        <v>26</v>
      </c>
      <c r="D81" s="15" t="s">
        <v>115</v>
      </c>
      <c r="E81" s="15" t="s">
        <v>128</v>
      </c>
      <c r="F81" s="15" t="s">
        <v>44</v>
      </c>
      <c r="G81" s="17">
        <f>G82</f>
        <v>40000</v>
      </c>
      <c r="H81" s="17">
        <v>40000</v>
      </c>
      <c r="I81" s="17">
        <v>40000</v>
      </c>
    </row>
    <row r="82" spans="1:9" x14ac:dyDescent="0.2">
      <c r="A82" s="18" t="s">
        <v>132</v>
      </c>
      <c r="B82" s="19" t="s">
        <v>51</v>
      </c>
      <c r="C82" s="18" t="s">
        <v>26</v>
      </c>
      <c r="D82" s="18" t="s">
        <v>115</v>
      </c>
      <c r="E82" s="18" t="s">
        <v>128</v>
      </c>
      <c r="F82" s="18" t="s">
        <v>50</v>
      </c>
      <c r="G82" s="20">
        <v>40000</v>
      </c>
      <c r="H82" s="20">
        <v>40000</v>
      </c>
      <c r="I82" s="20">
        <v>40000</v>
      </c>
    </row>
    <row r="83" spans="1:9" ht="31.5" x14ac:dyDescent="0.2">
      <c r="A83" s="15" t="s">
        <v>135</v>
      </c>
      <c r="B83" s="16" t="s">
        <v>134</v>
      </c>
      <c r="C83" s="15" t="s">
        <v>26</v>
      </c>
      <c r="D83" s="15" t="s">
        <v>115</v>
      </c>
      <c r="E83" s="15" t="s">
        <v>128</v>
      </c>
      <c r="F83" s="15" t="s">
        <v>133</v>
      </c>
      <c r="G83" s="17">
        <f>G84+G85</f>
        <v>900000</v>
      </c>
      <c r="H83" s="17">
        <v>450000</v>
      </c>
      <c r="I83" s="17">
        <v>450000</v>
      </c>
    </row>
    <row r="84" spans="1:9" ht="33.75" x14ac:dyDescent="0.2">
      <c r="A84" s="18" t="s">
        <v>138</v>
      </c>
      <c r="B84" s="19" t="s">
        <v>137</v>
      </c>
      <c r="C84" s="18" t="s">
        <v>26</v>
      </c>
      <c r="D84" s="18" t="s">
        <v>115</v>
      </c>
      <c r="E84" s="18" t="s">
        <v>128</v>
      </c>
      <c r="F84" s="18" t="s">
        <v>136</v>
      </c>
      <c r="G84" s="20">
        <v>450000</v>
      </c>
      <c r="H84" s="20">
        <v>450000</v>
      </c>
      <c r="I84" s="20">
        <v>450000</v>
      </c>
    </row>
    <row r="85" spans="1:9" x14ac:dyDescent="0.2">
      <c r="A85" s="27"/>
      <c r="B85" s="30" t="s">
        <v>116</v>
      </c>
      <c r="C85" s="27" t="s">
        <v>26</v>
      </c>
      <c r="D85" s="27" t="s">
        <v>115</v>
      </c>
      <c r="E85" s="27" t="s">
        <v>412</v>
      </c>
      <c r="F85" s="27" t="s">
        <v>50</v>
      </c>
      <c r="G85" s="28">
        <v>450000</v>
      </c>
      <c r="H85" s="28">
        <v>0</v>
      </c>
      <c r="I85" s="28">
        <v>0</v>
      </c>
    </row>
    <row r="86" spans="1:9" ht="21" x14ac:dyDescent="0.2">
      <c r="A86" s="15" t="s">
        <v>141</v>
      </c>
      <c r="B86" s="16" t="s">
        <v>140</v>
      </c>
      <c r="C86" s="15" t="s">
        <v>26</v>
      </c>
      <c r="D86" s="15" t="s">
        <v>139</v>
      </c>
      <c r="E86" s="15"/>
      <c r="F86" s="15"/>
      <c r="G86" s="17">
        <f>G87</f>
        <v>278300</v>
      </c>
      <c r="H86" s="17">
        <v>281400</v>
      </c>
      <c r="I86" s="17">
        <v>291500</v>
      </c>
    </row>
    <row r="87" spans="1:9" ht="31.5" x14ac:dyDescent="0.2">
      <c r="A87" s="15" t="s">
        <v>144</v>
      </c>
      <c r="B87" s="16" t="s">
        <v>143</v>
      </c>
      <c r="C87" s="15" t="s">
        <v>26</v>
      </c>
      <c r="D87" s="15" t="s">
        <v>139</v>
      </c>
      <c r="E87" s="15" t="s">
        <v>142</v>
      </c>
      <c r="F87" s="15"/>
      <c r="G87" s="17">
        <f>G88+G91</f>
        <v>278300</v>
      </c>
      <c r="H87" s="17">
        <v>281400</v>
      </c>
      <c r="I87" s="17">
        <v>291500</v>
      </c>
    </row>
    <row r="88" spans="1:9" ht="21" x14ac:dyDescent="0.2">
      <c r="A88" s="15" t="s">
        <v>145</v>
      </c>
      <c r="B88" s="16" t="s">
        <v>33</v>
      </c>
      <c r="C88" s="15" t="s">
        <v>26</v>
      </c>
      <c r="D88" s="15" t="s">
        <v>139</v>
      </c>
      <c r="E88" s="15" t="s">
        <v>142</v>
      </c>
      <c r="F88" s="15" t="s">
        <v>32</v>
      </c>
      <c r="G88" s="17">
        <f>G89+G90</f>
        <v>257400</v>
      </c>
      <c r="H88" s="17">
        <v>260500</v>
      </c>
      <c r="I88" s="17">
        <v>270600</v>
      </c>
    </row>
    <row r="89" spans="1:9" ht="22.5" x14ac:dyDescent="0.2">
      <c r="A89" s="18" t="s">
        <v>146</v>
      </c>
      <c r="B89" s="19" t="s">
        <v>35</v>
      </c>
      <c r="C89" s="18" t="s">
        <v>26</v>
      </c>
      <c r="D89" s="18" t="s">
        <v>139</v>
      </c>
      <c r="E89" s="18" t="s">
        <v>142</v>
      </c>
      <c r="F89" s="18" t="s">
        <v>34</v>
      </c>
      <c r="G89" s="20">
        <v>197600</v>
      </c>
      <c r="H89" s="20">
        <v>200400</v>
      </c>
      <c r="I89" s="20">
        <v>206500</v>
      </c>
    </row>
    <row r="90" spans="1:9" ht="45" x14ac:dyDescent="0.2">
      <c r="A90" s="18" t="s">
        <v>147</v>
      </c>
      <c r="B90" s="19" t="s">
        <v>37</v>
      </c>
      <c r="C90" s="18" t="s">
        <v>26</v>
      </c>
      <c r="D90" s="18" t="s">
        <v>139</v>
      </c>
      <c r="E90" s="18" t="s">
        <v>142</v>
      </c>
      <c r="F90" s="18" t="s">
        <v>36</v>
      </c>
      <c r="G90" s="20">
        <v>59800</v>
      </c>
      <c r="H90" s="20">
        <v>60100</v>
      </c>
      <c r="I90" s="20">
        <v>64100</v>
      </c>
    </row>
    <row r="91" spans="1:9" ht="31.5" x14ac:dyDescent="0.2">
      <c r="A91" s="15" t="s">
        <v>148</v>
      </c>
      <c r="B91" s="16" t="s">
        <v>45</v>
      </c>
      <c r="C91" s="15" t="s">
        <v>26</v>
      </c>
      <c r="D91" s="15" t="s">
        <v>139</v>
      </c>
      <c r="E91" s="15" t="s">
        <v>142</v>
      </c>
      <c r="F91" s="15" t="s">
        <v>44</v>
      </c>
      <c r="G91" s="17">
        <f>G92</f>
        <v>20900</v>
      </c>
      <c r="H91" s="17">
        <v>20900</v>
      </c>
      <c r="I91" s="17">
        <v>20900</v>
      </c>
    </row>
    <row r="92" spans="1:9" x14ac:dyDescent="0.2">
      <c r="A92" s="18" t="s">
        <v>149</v>
      </c>
      <c r="B92" s="19" t="s">
        <v>51</v>
      </c>
      <c r="C92" s="18" t="s">
        <v>26</v>
      </c>
      <c r="D92" s="18" t="s">
        <v>139</v>
      </c>
      <c r="E92" s="18" t="s">
        <v>142</v>
      </c>
      <c r="F92" s="18" t="s">
        <v>50</v>
      </c>
      <c r="G92" s="20">
        <v>20900</v>
      </c>
      <c r="H92" s="20">
        <v>20900</v>
      </c>
      <c r="I92" s="20">
        <v>20900</v>
      </c>
    </row>
    <row r="93" spans="1:9" ht="42" x14ac:dyDescent="0.2">
      <c r="A93" s="15" t="s">
        <v>152</v>
      </c>
      <c r="B93" s="16" t="s">
        <v>151</v>
      </c>
      <c r="C93" s="15" t="s">
        <v>26</v>
      </c>
      <c r="D93" s="15" t="s">
        <v>150</v>
      </c>
      <c r="E93" s="15"/>
      <c r="F93" s="15"/>
      <c r="G93" s="17">
        <f>G94+G98</f>
        <v>1108000</v>
      </c>
      <c r="H93" s="17">
        <v>1036000</v>
      </c>
      <c r="I93" s="17">
        <v>1166000</v>
      </c>
    </row>
    <row r="94" spans="1:9" ht="42" x14ac:dyDescent="0.2">
      <c r="A94" s="15" t="s">
        <v>155</v>
      </c>
      <c r="B94" s="16" t="s">
        <v>154</v>
      </c>
      <c r="C94" s="15" t="s">
        <v>26</v>
      </c>
      <c r="D94" s="15" t="s">
        <v>150</v>
      </c>
      <c r="E94" s="15" t="s">
        <v>153</v>
      </c>
      <c r="F94" s="15"/>
      <c r="G94" s="17">
        <f>G95</f>
        <v>346000</v>
      </c>
      <c r="H94" s="17">
        <v>516000</v>
      </c>
      <c r="I94" s="17">
        <v>426000</v>
      </c>
    </row>
    <row r="95" spans="1:9" ht="31.5" x14ac:dyDescent="0.2">
      <c r="A95" s="15" t="s">
        <v>156</v>
      </c>
      <c r="B95" s="16" t="s">
        <v>45</v>
      </c>
      <c r="C95" s="15" t="s">
        <v>26</v>
      </c>
      <c r="D95" s="15" t="s">
        <v>150</v>
      </c>
      <c r="E95" s="15" t="s">
        <v>153</v>
      </c>
      <c r="F95" s="15" t="s">
        <v>44</v>
      </c>
      <c r="G95" s="17">
        <f>G96+G97</f>
        <v>346000</v>
      </c>
      <c r="H95" s="17">
        <v>516000</v>
      </c>
      <c r="I95" s="17">
        <v>426000</v>
      </c>
    </row>
    <row r="96" spans="1:9" ht="22.5" x14ac:dyDescent="0.2">
      <c r="A96" s="18" t="s">
        <v>157</v>
      </c>
      <c r="B96" s="19" t="s">
        <v>48</v>
      </c>
      <c r="C96" s="18" t="s">
        <v>26</v>
      </c>
      <c r="D96" s="18" t="s">
        <v>150</v>
      </c>
      <c r="E96" s="18" t="s">
        <v>153</v>
      </c>
      <c r="F96" s="18" t="s">
        <v>47</v>
      </c>
      <c r="G96" s="20">
        <v>240000</v>
      </c>
      <c r="H96" s="20">
        <v>310000</v>
      </c>
      <c r="I96" s="20">
        <v>310000</v>
      </c>
    </row>
    <row r="97" spans="1:9" x14ac:dyDescent="0.2">
      <c r="A97" s="18" t="s">
        <v>158</v>
      </c>
      <c r="B97" s="19" t="s">
        <v>51</v>
      </c>
      <c r="C97" s="18" t="s">
        <v>26</v>
      </c>
      <c r="D97" s="18" t="s">
        <v>150</v>
      </c>
      <c r="E97" s="18" t="s">
        <v>153</v>
      </c>
      <c r="F97" s="18" t="s">
        <v>50</v>
      </c>
      <c r="G97" s="20">
        <v>106000</v>
      </c>
      <c r="H97" s="20">
        <v>206000</v>
      </c>
      <c r="I97" s="20">
        <v>116000</v>
      </c>
    </row>
    <row r="98" spans="1:9" ht="21" x14ac:dyDescent="0.2">
      <c r="A98" s="15" t="s">
        <v>161</v>
      </c>
      <c r="B98" s="16" t="s">
        <v>160</v>
      </c>
      <c r="C98" s="15" t="s">
        <v>26</v>
      </c>
      <c r="D98" s="15" t="s">
        <v>150</v>
      </c>
      <c r="E98" s="15" t="s">
        <v>159</v>
      </c>
      <c r="F98" s="15"/>
      <c r="G98" s="17">
        <f>G99</f>
        <v>762000</v>
      </c>
      <c r="H98" s="17">
        <v>520000</v>
      </c>
      <c r="I98" s="17">
        <v>740000</v>
      </c>
    </row>
    <row r="99" spans="1:9" ht="31.5" x14ac:dyDescent="0.2">
      <c r="A99" s="15" t="s">
        <v>162</v>
      </c>
      <c r="B99" s="16" t="s">
        <v>45</v>
      </c>
      <c r="C99" s="15" t="s">
        <v>26</v>
      </c>
      <c r="D99" s="15" t="s">
        <v>150</v>
      </c>
      <c r="E99" s="15" t="s">
        <v>159</v>
      </c>
      <c r="F99" s="15" t="s">
        <v>44</v>
      </c>
      <c r="G99" s="17">
        <f>G100</f>
        <v>762000</v>
      </c>
      <c r="H99" s="17">
        <v>520000</v>
      </c>
      <c r="I99" s="17">
        <v>740000</v>
      </c>
    </row>
    <row r="100" spans="1:9" x14ac:dyDescent="0.2">
      <c r="A100" s="18" t="s">
        <v>163</v>
      </c>
      <c r="B100" s="19" t="s">
        <v>51</v>
      </c>
      <c r="C100" s="18" t="s">
        <v>26</v>
      </c>
      <c r="D100" s="18" t="s">
        <v>150</v>
      </c>
      <c r="E100" s="18" t="s">
        <v>159</v>
      </c>
      <c r="F100" s="18" t="s">
        <v>50</v>
      </c>
      <c r="G100" s="20">
        <v>762000</v>
      </c>
      <c r="H100" s="20">
        <v>520000</v>
      </c>
      <c r="I100" s="20">
        <v>740000</v>
      </c>
    </row>
    <row r="101" spans="1:9" ht="31.5" x14ac:dyDescent="0.2">
      <c r="A101" s="15" t="s">
        <v>166</v>
      </c>
      <c r="B101" s="16" t="s">
        <v>165</v>
      </c>
      <c r="C101" s="15" t="s">
        <v>26</v>
      </c>
      <c r="D101" s="15" t="s">
        <v>164</v>
      </c>
      <c r="E101" s="15"/>
      <c r="F101" s="15"/>
      <c r="G101" s="17">
        <f>G102+G105+G108+G111</f>
        <v>680020</v>
      </c>
      <c r="H101" s="17">
        <v>2680000</v>
      </c>
      <c r="I101" s="17">
        <v>1014500</v>
      </c>
    </row>
    <row r="102" spans="1:9" ht="21" x14ac:dyDescent="0.2">
      <c r="A102" s="15" t="s">
        <v>169</v>
      </c>
      <c r="B102" s="16" t="s">
        <v>168</v>
      </c>
      <c r="C102" s="15" t="s">
        <v>26</v>
      </c>
      <c r="D102" s="15" t="s">
        <v>164</v>
      </c>
      <c r="E102" s="15" t="s">
        <v>167</v>
      </c>
      <c r="F102" s="15"/>
      <c r="G102" s="17">
        <f>G103</f>
        <v>600000</v>
      </c>
      <c r="H102" s="17">
        <v>2500000</v>
      </c>
      <c r="I102" s="17">
        <v>834500</v>
      </c>
    </row>
    <row r="103" spans="1:9" ht="31.5" x14ac:dyDescent="0.2">
      <c r="A103" s="15" t="s">
        <v>170</v>
      </c>
      <c r="B103" s="16" t="s">
        <v>45</v>
      </c>
      <c r="C103" s="15" t="s">
        <v>26</v>
      </c>
      <c r="D103" s="15" t="s">
        <v>164</v>
      </c>
      <c r="E103" s="15" t="s">
        <v>167</v>
      </c>
      <c r="F103" s="15" t="s">
        <v>44</v>
      </c>
      <c r="G103" s="17">
        <f>G104</f>
        <v>600000</v>
      </c>
      <c r="H103" s="17">
        <v>2500000</v>
      </c>
      <c r="I103" s="17">
        <v>834500</v>
      </c>
    </row>
    <row r="104" spans="1:9" x14ac:dyDescent="0.2">
      <c r="A104" s="18" t="s">
        <v>171</v>
      </c>
      <c r="B104" s="19" t="s">
        <v>51</v>
      </c>
      <c r="C104" s="18" t="s">
        <v>26</v>
      </c>
      <c r="D104" s="18" t="s">
        <v>164</v>
      </c>
      <c r="E104" s="18" t="s">
        <v>167</v>
      </c>
      <c r="F104" s="18" t="s">
        <v>50</v>
      </c>
      <c r="G104" s="20">
        <v>600000</v>
      </c>
      <c r="H104" s="20">
        <v>2500000</v>
      </c>
      <c r="I104" s="20">
        <v>834500</v>
      </c>
    </row>
    <row r="105" spans="1:9" ht="73.5" x14ac:dyDescent="0.2">
      <c r="A105" s="15" t="s">
        <v>174</v>
      </c>
      <c r="B105" s="16" t="s">
        <v>173</v>
      </c>
      <c r="C105" s="15" t="s">
        <v>26</v>
      </c>
      <c r="D105" s="15" t="s">
        <v>164</v>
      </c>
      <c r="E105" s="15" t="s">
        <v>172</v>
      </c>
      <c r="F105" s="15"/>
      <c r="G105" s="17">
        <f>G106</f>
        <v>70500</v>
      </c>
      <c r="H105" s="17">
        <v>170500</v>
      </c>
      <c r="I105" s="17">
        <v>170500</v>
      </c>
    </row>
    <row r="106" spans="1:9" ht="31.5" x14ac:dyDescent="0.2">
      <c r="A106" s="15" t="s">
        <v>175</v>
      </c>
      <c r="B106" s="16" t="s">
        <v>45</v>
      </c>
      <c r="C106" s="15" t="s">
        <v>26</v>
      </c>
      <c r="D106" s="15" t="s">
        <v>164</v>
      </c>
      <c r="E106" s="15" t="s">
        <v>172</v>
      </c>
      <c r="F106" s="15" t="s">
        <v>44</v>
      </c>
      <c r="G106" s="17">
        <f>G107</f>
        <v>70500</v>
      </c>
      <c r="H106" s="17">
        <v>170500</v>
      </c>
      <c r="I106" s="17">
        <v>170500</v>
      </c>
    </row>
    <row r="107" spans="1:9" x14ac:dyDescent="0.2">
      <c r="A107" s="18" t="s">
        <v>176</v>
      </c>
      <c r="B107" s="19" t="s">
        <v>51</v>
      </c>
      <c r="C107" s="18" t="s">
        <v>26</v>
      </c>
      <c r="D107" s="18" t="s">
        <v>164</v>
      </c>
      <c r="E107" s="18" t="s">
        <v>172</v>
      </c>
      <c r="F107" s="18" t="s">
        <v>50</v>
      </c>
      <c r="G107" s="20">
        <v>70500</v>
      </c>
      <c r="H107" s="20">
        <v>170500</v>
      </c>
      <c r="I107" s="20">
        <v>170500</v>
      </c>
    </row>
    <row r="108" spans="1:9" ht="21" x14ac:dyDescent="0.2">
      <c r="A108" s="15" t="s">
        <v>179</v>
      </c>
      <c r="B108" s="16" t="s">
        <v>178</v>
      </c>
      <c r="C108" s="15" t="s">
        <v>26</v>
      </c>
      <c r="D108" s="15" t="s">
        <v>164</v>
      </c>
      <c r="E108" s="15" t="s">
        <v>177</v>
      </c>
      <c r="F108" s="15"/>
      <c r="G108" s="17">
        <f>G109</f>
        <v>6000</v>
      </c>
      <c r="H108" s="17">
        <v>6000</v>
      </c>
      <c r="I108" s="17">
        <v>6000</v>
      </c>
    </row>
    <row r="109" spans="1:9" ht="31.5" x14ac:dyDescent="0.2">
      <c r="A109" s="15" t="s">
        <v>180</v>
      </c>
      <c r="B109" s="16" t="s">
        <v>45</v>
      </c>
      <c r="C109" s="15" t="s">
        <v>26</v>
      </c>
      <c r="D109" s="15" t="s">
        <v>164</v>
      </c>
      <c r="E109" s="15" t="s">
        <v>177</v>
      </c>
      <c r="F109" s="15" t="s">
        <v>44</v>
      </c>
      <c r="G109" s="17">
        <f>G110</f>
        <v>6000</v>
      </c>
      <c r="H109" s="17">
        <v>6000</v>
      </c>
      <c r="I109" s="17">
        <v>6000</v>
      </c>
    </row>
    <row r="110" spans="1:9" x14ac:dyDescent="0.2">
      <c r="A110" s="18" t="s">
        <v>181</v>
      </c>
      <c r="B110" s="19" t="s">
        <v>51</v>
      </c>
      <c r="C110" s="18" t="s">
        <v>26</v>
      </c>
      <c r="D110" s="18" t="s">
        <v>164</v>
      </c>
      <c r="E110" s="18" t="s">
        <v>177</v>
      </c>
      <c r="F110" s="18" t="s">
        <v>50</v>
      </c>
      <c r="G110" s="20">
        <v>6000</v>
      </c>
      <c r="H110" s="20">
        <v>6000</v>
      </c>
      <c r="I110" s="20">
        <v>6000</v>
      </c>
    </row>
    <row r="111" spans="1:9" ht="52.5" x14ac:dyDescent="0.2">
      <c r="A111" s="15" t="s">
        <v>184</v>
      </c>
      <c r="B111" s="16" t="s">
        <v>183</v>
      </c>
      <c r="C111" s="15" t="s">
        <v>26</v>
      </c>
      <c r="D111" s="15" t="s">
        <v>164</v>
      </c>
      <c r="E111" s="15" t="s">
        <v>182</v>
      </c>
      <c r="F111" s="15"/>
      <c r="G111" s="17">
        <f>G112</f>
        <v>3520</v>
      </c>
      <c r="H111" s="17">
        <v>3500</v>
      </c>
      <c r="I111" s="17">
        <v>3500</v>
      </c>
    </row>
    <row r="112" spans="1:9" ht="31.5" x14ac:dyDescent="0.2">
      <c r="A112" s="15" t="s">
        <v>185</v>
      </c>
      <c r="B112" s="16" t="s">
        <v>45</v>
      </c>
      <c r="C112" s="15" t="s">
        <v>26</v>
      </c>
      <c r="D112" s="15" t="s">
        <v>164</v>
      </c>
      <c r="E112" s="15" t="s">
        <v>182</v>
      </c>
      <c r="F112" s="15" t="s">
        <v>44</v>
      </c>
      <c r="G112" s="17">
        <f>G113</f>
        <v>3520</v>
      </c>
      <c r="H112" s="17">
        <v>3500</v>
      </c>
      <c r="I112" s="17">
        <v>3500</v>
      </c>
    </row>
    <row r="113" spans="1:9" x14ac:dyDescent="0.2">
      <c r="A113" s="18" t="s">
        <v>186</v>
      </c>
      <c r="B113" s="19" t="s">
        <v>51</v>
      </c>
      <c r="C113" s="18" t="s">
        <v>26</v>
      </c>
      <c r="D113" s="18" t="s">
        <v>164</v>
      </c>
      <c r="E113" s="18" t="s">
        <v>182</v>
      </c>
      <c r="F113" s="18" t="s">
        <v>50</v>
      </c>
      <c r="G113" s="20">
        <v>3520</v>
      </c>
      <c r="H113" s="20">
        <v>3500</v>
      </c>
      <c r="I113" s="20">
        <v>3500</v>
      </c>
    </row>
    <row r="114" spans="1:9" x14ac:dyDescent="0.2">
      <c r="A114" s="15" t="s">
        <v>189</v>
      </c>
      <c r="B114" s="16" t="s">
        <v>188</v>
      </c>
      <c r="C114" s="15" t="s">
        <v>26</v>
      </c>
      <c r="D114" s="15" t="s">
        <v>187</v>
      </c>
      <c r="E114" s="15"/>
      <c r="F114" s="15"/>
      <c r="G114" s="17">
        <f>G115+G118+G121+G123</f>
        <v>32870064</v>
      </c>
      <c r="H114" s="17">
        <v>18540200</v>
      </c>
      <c r="I114" s="17">
        <v>12650000</v>
      </c>
    </row>
    <row r="115" spans="1:9" ht="31.5" x14ac:dyDescent="0.2">
      <c r="A115" s="15" t="s">
        <v>192</v>
      </c>
      <c r="B115" s="16" t="s">
        <v>191</v>
      </c>
      <c r="C115" s="15" t="s">
        <v>26</v>
      </c>
      <c r="D115" s="15" t="s">
        <v>187</v>
      </c>
      <c r="E115" s="15" t="s">
        <v>190</v>
      </c>
      <c r="F115" s="15"/>
      <c r="G115" s="17">
        <f>G116</f>
        <v>6290537</v>
      </c>
      <c r="H115" s="17">
        <v>17469800</v>
      </c>
      <c r="I115" s="17">
        <v>11579600</v>
      </c>
    </row>
    <row r="116" spans="1:9" ht="31.5" x14ac:dyDescent="0.2">
      <c r="A116" s="15" t="s">
        <v>193</v>
      </c>
      <c r="B116" s="16" t="s">
        <v>45</v>
      </c>
      <c r="C116" s="15" t="s">
        <v>26</v>
      </c>
      <c r="D116" s="15" t="s">
        <v>187</v>
      </c>
      <c r="E116" s="15" t="s">
        <v>190</v>
      </c>
      <c r="F116" s="15" t="s">
        <v>44</v>
      </c>
      <c r="G116" s="17">
        <f>G117</f>
        <v>6290537</v>
      </c>
      <c r="H116" s="17">
        <v>17469800</v>
      </c>
      <c r="I116" s="17">
        <v>11579600</v>
      </c>
    </row>
    <row r="117" spans="1:9" x14ac:dyDescent="0.2">
      <c r="A117" s="18" t="s">
        <v>194</v>
      </c>
      <c r="B117" s="19" t="s">
        <v>51</v>
      </c>
      <c r="C117" s="18" t="s">
        <v>26</v>
      </c>
      <c r="D117" s="18" t="s">
        <v>187</v>
      </c>
      <c r="E117" s="18" t="s">
        <v>190</v>
      </c>
      <c r="F117" s="18" t="s">
        <v>50</v>
      </c>
      <c r="G117" s="20">
        <v>6290537</v>
      </c>
      <c r="H117" s="20">
        <v>17469800</v>
      </c>
      <c r="I117" s="20">
        <v>11579600</v>
      </c>
    </row>
    <row r="118" spans="1:9" ht="31.5" x14ac:dyDescent="0.2">
      <c r="A118" s="15" t="s">
        <v>197</v>
      </c>
      <c r="B118" s="16" t="s">
        <v>196</v>
      </c>
      <c r="C118" s="15" t="s">
        <v>26</v>
      </c>
      <c r="D118" s="15" t="s">
        <v>187</v>
      </c>
      <c r="E118" s="15" t="s">
        <v>195</v>
      </c>
      <c r="F118" s="15"/>
      <c r="G118" s="17">
        <f>G119</f>
        <v>874200</v>
      </c>
      <c r="H118" s="17">
        <v>1070400</v>
      </c>
      <c r="I118" s="17">
        <v>1070400</v>
      </c>
    </row>
    <row r="119" spans="1:9" ht="31.5" x14ac:dyDescent="0.2">
      <c r="A119" s="15" t="s">
        <v>198</v>
      </c>
      <c r="B119" s="16" t="s">
        <v>45</v>
      </c>
      <c r="C119" s="15" t="s">
        <v>26</v>
      </c>
      <c r="D119" s="15" t="s">
        <v>187</v>
      </c>
      <c r="E119" s="15" t="s">
        <v>195</v>
      </c>
      <c r="F119" s="15" t="s">
        <v>44</v>
      </c>
      <c r="G119" s="17">
        <f>G120</f>
        <v>874200</v>
      </c>
      <c r="H119" s="17">
        <v>1070400</v>
      </c>
      <c r="I119" s="17">
        <v>1070400</v>
      </c>
    </row>
    <row r="120" spans="1:9" x14ac:dyDescent="0.2">
      <c r="A120" s="27" t="s">
        <v>199</v>
      </c>
      <c r="B120" s="30" t="s">
        <v>51</v>
      </c>
      <c r="C120" s="27" t="s">
        <v>26</v>
      </c>
      <c r="D120" s="27" t="s">
        <v>187</v>
      </c>
      <c r="E120" s="27" t="s">
        <v>195</v>
      </c>
      <c r="F120" s="27" t="s">
        <v>50</v>
      </c>
      <c r="G120" s="28">
        <v>874200</v>
      </c>
      <c r="H120" s="28">
        <v>1070400</v>
      </c>
      <c r="I120" s="28">
        <v>1070400</v>
      </c>
    </row>
    <row r="121" spans="1:9" ht="52.5" x14ac:dyDescent="0.2">
      <c r="A121" s="31"/>
      <c r="B121" s="16" t="s">
        <v>413</v>
      </c>
      <c r="C121" s="32" t="s">
        <v>26</v>
      </c>
      <c r="D121" s="32" t="s">
        <v>187</v>
      </c>
      <c r="E121" s="32" t="s">
        <v>414</v>
      </c>
      <c r="F121" s="32" t="s">
        <v>44</v>
      </c>
      <c r="G121" s="33">
        <f>G122</f>
        <v>24905327</v>
      </c>
      <c r="H121" s="34">
        <v>0</v>
      </c>
      <c r="I121" s="34">
        <v>0</v>
      </c>
    </row>
    <row r="122" spans="1:9" x14ac:dyDescent="0.2">
      <c r="A122" s="31"/>
      <c r="B122" s="35" t="s">
        <v>51</v>
      </c>
      <c r="C122" s="31" t="s">
        <v>26</v>
      </c>
      <c r="D122" s="31" t="s">
        <v>187</v>
      </c>
      <c r="E122" s="31" t="s">
        <v>414</v>
      </c>
      <c r="F122" s="31" t="s">
        <v>50</v>
      </c>
      <c r="G122" s="34">
        <v>24905327</v>
      </c>
      <c r="H122" s="34">
        <v>0</v>
      </c>
      <c r="I122" s="34">
        <v>0</v>
      </c>
    </row>
    <row r="123" spans="1:9" ht="31.5" x14ac:dyDescent="0.2">
      <c r="A123" s="31"/>
      <c r="B123" s="16" t="s">
        <v>415</v>
      </c>
      <c r="C123" s="32" t="s">
        <v>26</v>
      </c>
      <c r="D123" s="32" t="s">
        <v>187</v>
      </c>
      <c r="E123" s="32" t="s">
        <v>416</v>
      </c>
      <c r="F123" s="32" t="s">
        <v>44</v>
      </c>
      <c r="G123" s="33">
        <f>G124</f>
        <v>800000</v>
      </c>
      <c r="H123" s="34">
        <v>0</v>
      </c>
      <c r="I123" s="34">
        <v>0</v>
      </c>
    </row>
    <row r="124" spans="1:9" x14ac:dyDescent="0.2">
      <c r="A124" s="31"/>
      <c r="B124" s="35" t="s">
        <v>51</v>
      </c>
      <c r="C124" s="31" t="s">
        <v>26</v>
      </c>
      <c r="D124" s="31" t="s">
        <v>187</v>
      </c>
      <c r="E124" s="31" t="s">
        <v>416</v>
      </c>
      <c r="F124" s="31" t="s">
        <v>50</v>
      </c>
      <c r="G124" s="34">
        <v>800000</v>
      </c>
      <c r="H124" s="34">
        <v>0</v>
      </c>
      <c r="I124" s="34">
        <v>0</v>
      </c>
    </row>
    <row r="125" spans="1:9" ht="21" x14ac:dyDescent="0.2">
      <c r="A125" s="15" t="s">
        <v>202</v>
      </c>
      <c r="B125" s="16" t="s">
        <v>201</v>
      </c>
      <c r="C125" s="15" t="s">
        <v>26</v>
      </c>
      <c r="D125" s="15" t="s">
        <v>200</v>
      </c>
      <c r="E125" s="15"/>
      <c r="F125" s="15"/>
      <c r="G125" s="17">
        <f>G126+G129</f>
        <v>1758000</v>
      </c>
      <c r="H125" s="17">
        <v>2448000</v>
      </c>
      <c r="I125" s="17">
        <v>2448000</v>
      </c>
    </row>
    <row r="126" spans="1:9" ht="21" x14ac:dyDescent="0.2">
      <c r="A126" s="15" t="s">
        <v>205</v>
      </c>
      <c r="B126" s="16" t="s">
        <v>204</v>
      </c>
      <c r="C126" s="15" t="s">
        <v>26</v>
      </c>
      <c r="D126" s="15" t="s">
        <v>200</v>
      </c>
      <c r="E126" s="15" t="s">
        <v>203</v>
      </c>
      <c r="F126" s="15"/>
      <c r="G126" s="17">
        <f>G127</f>
        <v>1660000</v>
      </c>
      <c r="H126" s="17">
        <v>2350000</v>
      </c>
      <c r="I126" s="17">
        <v>2350000</v>
      </c>
    </row>
    <row r="127" spans="1:9" ht="31.5" x14ac:dyDescent="0.2">
      <c r="A127" s="15" t="s">
        <v>206</v>
      </c>
      <c r="B127" s="16" t="s">
        <v>45</v>
      </c>
      <c r="C127" s="15" t="s">
        <v>26</v>
      </c>
      <c r="D127" s="15" t="s">
        <v>200</v>
      </c>
      <c r="E127" s="15" t="s">
        <v>203</v>
      </c>
      <c r="F127" s="15" t="s">
        <v>44</v>
      </c>
      <c r="G127" s="17">
        <f>G128</f>
        <v>1660000</v>
      </c>
      <c r="H127" s="17">
        <v>2350000</v>
      </c>
      <c r="I127" s="17">
        <v>2350000</v>
      </c>
    </row>
    <row r="128" spans="1:9" x14ac:dyDescent="0.2">
      <c r="A128" s="18" t="s">
        <v>207</v>
      </c>
      <c r="B128" s="19" t="s">
        <v>51</v>
      </c>
      <c r="C128" s="18" t="s">
        <v>26</v>
      </c>
      <c r="D128" s="18" t="s">
        <v>200</v>
      </c>
      <c r="E128" s="18" t="s">
        <v>203</v>
      </c>
      <c r="F128" s="18" t="s">
        <v>50</v>
      </c>
      <c r="G128" s="20">
        <v>1660000</v>
      </c>
      <c r="H128" s="20">
        <v>2350000</v>
      </c>
      <c r="I128" s="20">
        <v>2350000</v>
      </c>
    </row>
    <row r="129" spans="1:9" ht="21" x14ac:dyDescent="0.2">
      <c r="A129" s="15" t="s">
        <v>210</v>
      </c>
      <c r="B129" s="16" t="s">
        <v>209</v>
      </c>
      <c r="C129" s="15" t="s">
        <v>26</v>
      </c>
      <c r="D129" s="15" t="s">
        <v>200</v>
      </c>
      <c r="E129" s="15" t="s">
        <v>208</v>
      </c>
      <c r="F129" s="15"/>
      <c r="G129" s="17">
        <f>G130</f>
        <v>98000</v>
      </c>
      <c r="H129" s="17">
        <v>98000</v>
      </c>
      <c r="I129" s="17">
        <v>98000</v>
      </c>
    </row>
    <row r="130" spans="1:9" ht="31.5" x14ac:dyDescent="0.2">
      <c r="A130" s="15" t="s">
        <v>211</v>
      </c>
      <c r="B130" s="16" t="s">
        <v>45</v>
      </c>
      <c r="C130" s="15" t="s">
        <v>26</v>
      </c>
      <c r="D130" s="15" t="s">
        <v>200</v>
      </c>
      <c r="E130" s="15" t="s">
        <v>208</v>
      </c>
      <c r="F130" s="15" t="s">
        <v>44</v>
      </c>
      <c r="G130" s="17">
        <f>G131</f>
        <v>98000</v>
      </c>
      <c r="H130" s="17">
        <v>98000</v>
      </c>
      <c r="I130" s="17">
        <v>98000</v>
      </c>
    </row>
    <row r="131" spans="1:9" x14ac:dyDescent="0.2">
      <c r="A131" s="18" t="s">
        <v>212</v>
      </c>
      <c r="B131" s="19" t="s">
        <v>51</v>
      </c>
      <c r="C131" s="18" t="s">
        <v>26</v>
      </c>
      <c r="D131" s="18" t="s">
        <v>200</v>
      </c>
      <c r="E131" s="18" t="s">
        <v>208</v>
      </c>
      <c r="F131" s="18" t="s">
        <v>50</v>
      </c>
      <c r="G131" s="20">
        <v>98000</v>
      </c>
      <c r="H131" s="20">
        <v>98000</v>
      </c>
      <c r="I131" s="20">
        <v>98000</v>
      </c>
    </row>
    <row r="132" spans="1:9" x14ac:dyDescent="0.2">
      <c r="A132" s="15" t="s">
        <v>215</v>
      </c>
      <c r="B132" s="16" t="s">
        <v>214</v>
      </c>
      <c r="C132" s="15" t="s">
        <v>26</v>
      </c>
      <c r="D132" s="15" t="s">
        <v>213</v>
      </c>
      <c r="E132" s="15"/>
      <c r="F132" s="15"/>
      <c r="G132" s="17">
        <f>G133+G136+G139+G142+G145</f>
        <v>4576763</v>
      </c>
      <c r="H132" s="17">
        <v>4023000</v>
      </c>
      <c r="I132" s="17">
        <v>4023000</v>
      </c>
    </row>
    <row r="133" spans="1:9" ht="52.5" x14ac:dyDescent="0.2">
      <c r="A133" s="15" t="s">
        <v>218</v>
      </c>
      <c r="B133" s="16" t="s">
        <v>217</v>
      </c>
      <c r="C133" s="15" t="s">
        <v>26</v>
      </c>
      <c r="D133" s="15" t="s">
        <v>213</v>
      </c>
      <c r="E133" s="15" t="s">
        <v>216</v>
      </c>
      <c r="F133" s="15"/>
      <c r="G133" s="17">
        <f>G134</f>
        <v>0</v>
      </c>
      <c r="H133" s="17">
        <v>800000</v>
      </c>
      <c r="I133" s="17">
        <v>800000</v>
      </c>
    </row>
    <row r="134" spans="1:9" x14ac:dyDescent="0.2">
      <c r="A134" s="15" t="s">
        <v>221</v>
      </c>
      <c r="B134" s="16" t="s">
        <v>220</v>
      </c>
      <c r="C134" s="15" t="s">
        <v>26</v>
      </c>
      <c r="D134" s="15" t="s">
        <v>213</v>
      </c>
      <c r="E134" s="15" t="s">
        <v>216</v>
      </c>
      <c r="F134" s="15" t="s">
        <v>219</v>
      </c>
      <c r="G134" s="17">
        <f>G135</f>
        <v>0</v>
      </c>
      <c r="H134" s="17">
        <v>800000</v>
      </c>
      <c r="I134" s="17">
        <v>800000</v>
      </c>
    </row>
    <row r="135" spans="1:9" ht="33.75" x14ac:dyDescent="0.2">
      <c r="A135" s="18" t="s">
        <v>224</v>
      </c>
      <c r="B135" s="19" t="s">
        <v>223</v>
      </c>
      <c r="C135" s="18" t="s">
        <v>26</v>
      </c>
      <c r="D135" s="18" t="s">
        <v>213</v>
      </c>
      <c r="E135" s="18" t="s">
        <v>216</v>
      </c>
      <c r="F135" s="18" t="s">
        <v>222</v>
      </c>
      <c r="G135" s="20">
        <v>0</v>
      </c>
      <c r="H135" s="20">
        <v>800000</v>
      </c>
      <c r="I135" s="20">
        <v>800000</v>
      </c>
    </row>
    <row r="136" spans="1:9" ht="52.5" x14ac:dyDescent="0.2">
      <c r="A136" s="15" t="s">
        <v>227</v>
      </c>
      <c r="B136" s="16" t="s">
        <v>226</v>
      </c>
      <c r="C136" s="15" t="s">
        <v>26</v>
      </c>
      <c r="D136" s="15" t="s">
        <v>213</v>
      </c>
      <c r="E136" s="15" t="s">
        <v>225</v>
      </c>
      <c r="F136" s="15"/>
      <c r="G136" s="17">
        <f>G137</f>
        <v>0</v>
      </c>
      <c r="H136" s="17">
        <v>800000</v>
      </c>
      <c r="I136" s="17">
        <v>800000</v>
      </c>
    </row>
    <row r="137" spans="1:9" x14ac:dyDescent="0.2">
      <c r="A137" s="15" t="s">
        <v>228</v>
      </c>
      <c r="B137" s="16" t="s">
        <v>220</v>
      </c>
      <c r="C137" s="15" t="s">
        <v>26</v>
      </c>
      <c r="D137" s="15" t="s">
        <v>213</v>
      </c>
      <c r="E137" s="15" t="s">
        <v>225</v>
      </c>
      <c r="F137" s="15" t="s">
        <v>219</v>
      </c>
      <c r="G137" s="17">
        <f>G138</f>
        <v>0</v>
      </c>
      <c r="H137" s="17">
        <v>800000</v>
      </c>
      <c r="I137" s="17">
        <v>800000</v>
      </c>
    </row>
    <row r="138" spans="1:9" ht="33.75" x14ac:dyDescent="0.2">
      <c r="A138" s="18" t="s">
        <v>229</v>
      </c>
      <c r="B138" s="19" t="s">
        <v>223</v>
      </c>
      <c r="C138" s="18" t="s">
        <v>26</v>
      </c>
      <c r="D138" s="18" t="s">
        <v>213</v>
      </c>
      <c r="E138" s="18" t="s">
        <v>225</v>
      </c>
      <c r="F138" s="18" t="s">
        <v>222</v>
      </c>
      <c r="G138" s="20">
        <v>0</v>
      </c>
      <c r="H138" s="20">
        <v>800000</v>
      </c>
      <c r="I138" s="20">
        <v>800000</v>
      </c>
    </row>
    <row r="139" spans="1:9" ht="21" x14ac:dyDescent="0.2">
      <c r="A139" s="15" t="s">
        <v>232</v>
      </c>
      <c r="B139" s="16" t="s">
        <v>231</v>
      </c>
      <c r="C139" s="15" t="s">
        <v>26</v>
      </c>
      <c r="D139" s="15" t="s">
        <v>213</v>
      </c>
      <c r="E139" s="15" t="s">
        <v>230</v>
      </c>
      <c r="F139" s="15"/>
      <c r="G139" s="17">
        <f>G140</f>
        <v>4053763</v>
      </c>
      <c r="H139" s="17">
        <v>1900000</v>
      </c>
      <c r="I139" s="17">
        <v>1900000</v>
      </c>
    </row>
    <row r="140" spans="1:9" x14ac:dyDescent="0.2">
      <c r="A140" s="15" t="s">
        <v>233</v>
      </c>
      <c r="B140" s="16" t="s">
        <v>220</v>
      </c>
      <c r="C140" s="15" t="s">
        <v>26</v>
      </c>
      <c r="D140" s="15" t="s">
        <v>213</v>
      </c>
      <c r="E140" s="15" t="s">
        <v>230</v>
      </c>
      <c r="F140" s="15" t="s">
        <v>219</v>
      </c>
      <c r="G140" s="17">
        <f>G141</f>
        <v>4053763</v>
      </c>
      <c r="H140" s="17">
        <v>1900000</v>
      </c>
      <c r="I140" s="17">
        <v>1900000</v>
      </c>
    </row>
    <row r="141" spans="1:9" ht="33.75" x14ac:dyDescent="0.2">
      <c r="A141" s="18" t="s">
        <v>234</v>
      </c>
      <c r="B141" s="19" t="s">
        <v>223</v>
      </c>
      <c r="C141" s="18" t="s">
        <v>26</v>
      </c>
      <c r="D141" s="18" t="s">
        <v>213</v>
      </c>
      <c r="E141" s="18" t="s">
        <v>230</v>
      </c>
      <c r="F141" s="18" t="s">
        <v>222</v>
      </c>
      <c r="G141" s="20">
        <v>4053763</v>
      </c>
      <c r="H141" s="20">
        <v>1900000</v>
      </c>
      <c r="I141" s="20">
        <v>1900000</v>
      </c>
    </row>
    <row r="142" spans="1:9" ht="21" x14ac:dyDescent="0.2">
      <c r="A142" s="15" t="s">
        <v>237</v>
      </c>
      <c r="B142" s="16" t="s">
        <v>236</v>
      </c>
      <c r="C142" s="15" t="s">
        <v>26</v>
      </c>
      <c r="D142" s="15" t="s">
        <v>213</v>
      </c>
      <c r="E142" s="15" t="s">
        <v>235</v>
      </c>
      <c r="F142" s="15"/>
      <c r="G142" s="17">
        <f>G143</f>
        <v>450000</v>
      </c>
      <c r="H142" s="17">
        <v>450000</v>
      </c>
      <c r="I142" s="17">
        <v>450000</v>
      </c>
    </row>
    <row r="143" spans="1:9" ht="31.5" x14ac:dyDescent="0.2">
      <c r="A143" s="15" t="s">
        <v>238</v>
      </c>
      <c r="B143" s="16" t="s">
        <v>45</v>
      </c>
      <c r="C143" s="15" t="s">
        <v>26</v>
      </c>
      <c r="D143" s="15" t="s">
        <v>213</v>
      </c>
      <c r="E143" s="15" t="s">
        <v>235</v>
      </c>
      <c r="F143" s="15" t="s">
        <v>44</v>
      </c>
      <c r="G143" s="17">
        <f>G144</f>
        <v>450000</v>
      </c>
      <c r="H143" s="17">
        <v>450000</v>
      </c>
      <c r="I143" s="17">
        <v>450000</v>
      </c>
    </row>
    <row r="144" spans="1:9" x14ac:dyDescent="0.2">
      <c r="A144" s="18" t="s">
        <v>239</v>
      </c>
      <c r="B144" s="19" t="s">
        <v>51</v>
      </c>
      <c r="C144" s="18" t="s">
        <v>26</v>
      </c>
      <c r="D144" s="18" t="s">
        <v>213</v>
      </c>
      <c r="E144" s="18" t="s">
        <v>235</v>
      </c>
      <c r="F144" s="18" t="s">
        <v>50</v>
      </c>
      <c r="G144" s="20">
        <v>450000</v>
      </c>
      <c r="H144" s="20">
        <v>450000</v>
      </c>
      <c r="I144" s="20">
        <v>450000</v>
      </c>
    </row>
    <row r="145" spans="1:9" ht="21" x14ac:dyDescent="0.2">
      <c r="A145" s="15" t="s">
        <v>242</v>
      </c>
      <c r="B145" s="16" t="s">
        <v>241</v>
      </c>
      <c r="C145" s="15" t="s">
        <v>26</v>
      </c>
      <c r="D145" s="15" t="s">
        <v>213</v>
      </c>
      <c r="E145" s="15" t="s">
        <v>240</v>
      </c>
      <c r="F145" s="15"/>
      <c r="G145" s="17">
        <f>G146+G148</f>
        <v>73000</v>
      </c>
      <c r="H145" s="17">
        <v>73000</v>
      </c>
      <c r="I145" s="17">
        <v>73000</v>
      </c>
    </row>
    <row r="146" spans="1:9" ht="31.5" x14ac:dyDescent="0.2">
      <c r="A146" s="15" t="s">
        <v>243</v>
      </c>
      <c r="B146" s="16" t="s">
        <v>45</v>
      </c>
      <c r="C146" s="15" t="s">
        <v>26</v>
      </c>
      <c r="D146" s="15" t="s">
        <v>213</v>
      </c>
      <c r="E146" s="15" t="s">
        <v>240</v>
      </c>
      <c r="F146" s="15" t="s">
        <v>44</v>
      </c>
      <c r="G146" s="17">
        <f>G147</f>
        <v>23000</v>
      </c>
      <c r="H146" s="17">
        <v>23000</v>
      </c>
      <c r="I146" s="17">
        <v>23000</v>
      </c>
    </row>
    <row r="147" spans="1:9" x14ac:dyDescent="0.2">
      <c r="A147" s="18" t="s">
        <v>244</v>
      </c>
      <c r="B147" s="19" t="s">
        <v>51</v>
      </c>
      <c r="C147" s="18" t="s">
        <v>26</v>
      </c>
      <c r="D147" s="18" t="s">
        <v>213</v>
      </c>
      <c r="E147" s="18" t="s">
        <v>240</v>
      </c>
      <c r="F147" s="18" t="s">
        <v>50</v>
      </c>
      <c r="G147" s="20">
        <v>23000</v>
      </c>
      <c r="H147" s="20">
        <v>23000</v>
      </c>
      <c r="I147" s="20">
        <v>23000</v>
      </c>
    </row>
    <row r="148" spans="1:9" ht="31.5" x14ac:dyDescent="0.2">
      <c r="A148" s="15" t="s">
        <v>32</v>
      </c>
      <c r="B148" s="16" t="s">
        <v>134</v>
      </c>
      <c r="C148" s="15" t="s">
        <v>26</v>
      </c>
      <c r="D148" s="15" t="s">
        <v>213</v>
      </c>
      <c r="E148" s="15" t="s">
        <v>240</v>
      </c>
      <c r="F148" s="15" t="s">
        <v>133</v>
      </c>
      <c r="G148" s="17">
        <f>G149</f>
        <v>50000</v>
      </c>
      <c r="H148" s="17">
        <v>50000</v>
      </c>
      <c r="I148" s="17">
        <v>50000</v>
      </c>
    </row>
    <row r="149" spans="1:9" ht="33.75" x14ac:dyDescent="0.2">
      <c r="A149" s="18" t="s">
        <v>34</v>
      </c>
      <c r="B149" s="19" t="s">
        <v>137</v>
      </c>
      <c r="C149" s="18" t="s">
        <v>26</v>
      </c>
      <c r="D149" s="18" t="s">
        <v>213</v>
      </c>
      <c r="E149" s="18" t="s">
        <v>240</v>
      </c>
      <c r="F149" s="18" t="s">
        <v>136</v>
      </c>
      <c r="G149" s="20">
        <v>50000</v>
      </c>
      <c r="H149" s="20">
        <v>50000</v>
      </c>
      <c r="I149" s="20">
        <v>50000</v>
      </c>
    </row>
    <row r="150" spans="1:9" x14ac:dyDescent="0.2">
      <c r="A150" s="15" t="s">
        <v>68</v>
      </c>
      <c r="B150" s="16" t="s">
        <v>246</v>
      </c>
      <c r="C150" s="15" t="s">
        <v>26</v>
      </c>
      <c r="D150" s="15" t="s">
        <v>245</v>
      </c>
      <c r="E150" s="15"/>
      <c r="F150" s="15"/>
      <c r="G150" s="17">
        <f>G151+G154+G157+G160+G163+G166+G169+G172</f>
        <v>6040212</v>
      </c>
      <c r="H150" s="17">
        <v>1640000</v>
      </c>
      <c r="I150" s="17">
        <v>1790000</v>
      </c>
    </row>
    <row r="151" spans="1:9" ht="21" x14ac:dyDescent="0.2">
      <c r="A151" s="15" t="s">
        <v>249</v>
      </c>
      <c r="B151" s="16" t="s">
        <v>248</v>
      </c>
      <c r="C151" s="15" t="s">
        <v>26</v>
      </c>
      <c r="D151" s="15" t="s">
        <v>245</v>
      </c>
      <c r="E151" s="15" t="s">
        <v>247</v>
      </c>
      <c r="F151" s="15"/>
      <c r="G151" s="17">
        <f>G152</f>
        <v>1100000</v>
      </c>
      <c r="H151" s="17">
        <v>1200000</v>
      </c>
      <c r="I151" s="17">
        <v>1250000</v>
      </c>
    </row>
    <row r="152" spans="1:9" ht="52.5" x14ac:dyDescent="0.2">
      <c r="A152" s="15" t="s">
        <v>252</v>
      </c>
      <c r="B152" s="16" t="s">
        <v>251</v>
      </c>
      <c r="C152" s="15" t="s">
        <v>26</v>
      </c>
      <c r="D152" s="15" t="s">
        <v>245</v>
      </c>
      <c r="E152" s="15" t="s">
        <v>247</v>
      </c>
      <c r="F152" s="15" t="s">
        <v>250</v>
      </c>
      <c r="G152" s="17">
        <f>G153</f>
        <v>1100000</v>
      </c>
      <c r="H152" s="17">
        <v>1200000</v>
      </c>
      <c r="I152" s="17">
        <v>1250000</v>
      </c>
    </row>
    <row r="153" spans="1:9" ht="45" x14ac:dyDescent="0.2">
      <c r="A153" s="18" t="s">
        <v>255</v>
      </c>
      <c r="B153" s="19" t="s">
        <v>254</v>
      </c>
      <c r="C153" s="18" t="s">
        <v>26</v>
      </c>
      <c r="D153" s="18" t="s">
        <v>245</v>
      </c>
      <c r="E153" s="18" t="s">
        <v>247</v>
      </c>
      <c r="F153" s="18" t="s">
        <v>253</v>
      </c>
      <c r="G153" s="20">
        <v>1100000</v>
      </c>
      <c r="H153" s="20">
        <v>1200000</v>
      </c>
      <c r="I153" s="20">
        <v>1250000</v>
      </c>
    </row>
    <row r="154" spans="1:9" ht="31.5" x14ac:dyDescent="0.2">
      <c r="A154" s="15" t="s">
        <v>258</v>
      </c>
      <c r="B154" s="16" t="s">
        <v>257</v>
      </c>
      <c r="C154" s="15" t="s">
        <v>26</v>
      </c>
      <c r="D154" s="15" t="s">
        <v>245</v>
      </c>
      <c r="E154" s="15" t="s">
        <v>256</v>
      </c>
      <c r="F154" s="15"/>
      <c r="G154" s="17">
        <f>G155</f>
        <v>130000</v>
      </c>
      <c r="H154" s="17">
        <v>0</v>
      </c>
      <c r="I154" s="17">
        <v>0</v>
      </c>
    </row>
    <row r="155" spans="1:9" ht="31.5" x14ac:dyDescent="0.2">
      <c r="A155" s="15" t="s">
        <v>259</v>
      </c>
      <c r="B155" s="16" t="s">
        <v>45</v>
      </c>
      <c r="C155" s="15" t="s">
        <v>26</v>
      </c>
      <c r="D155" s="15" t="s">
        <v>245</v>
      </c>
      <c r="E155" s="15" t="s">
        <v>256</v>
      </c>
      <c r="F155" s="15" t="s">
        <v>44</v>
      </c>
      <c r="G155" s="17">
        <f>G156</f>
        <v>130000</v>
      </c>
      <c r="H155" s="17">
        <v>0</v>
      </c>
      <c r="I155" s="17">
        <v>0</v>
      </c>
    </row>
    <row r="156" spans="1:9" x14ac:dyDescent="0.2">
      <c r="A156" s="18" t="s">
        <v>260</v>
      </c>
      <c r="B156" s="19" t="s">
        <v>51</v>
      </c>
      <c r="C156" s="18" t="s">
        <v>26</v>
      </c>
      <c r="D156" s="18" t="s">
        <v>245</v>
      </c>
      <c r="E156" s="18" t="s">
        <v>256</v>
      </c>
      <c r="F156" s="18" t="s">
        <v>50</v>
      </c>
      <c r="G156" s="20">
        <v>130000</v>
      </c>
      <c r="H156" s="20">
        <v>0</v>
      </c>
      <c r="I156" s="20">
        <v>0</v>
      </c>
    </row>
    <row r="157" spans="1:9" ht="42" x14ac:dyDescent="0.2">
      <c r="A157" s="15" t="s">
        <v>36</v>
      </c>
      <c r="B157" s="16" t="s">
        <v>262</v>
      </c>
      <c r="C157" s="15" t="s">
        <v>26</v>
      </c>
      <c r="D157" s="15" t="s">
        <v>245</v>
      </c>
      <c r="E157" s="15" t="s">
        <v>261</v>
      </c>
      <c r="F157" s="15"/>
      <c r="G157" s="17">
        <f>G158</f>
        <v>294000</v>
      </c>
      <c r="H157" s="17">
        <v>200000</v>
      </c>
      <c r="I157" s="17">
        <v>300000</v>
      </c>
    </row>
    <row r="158" spans="1:9" ht="31.5" x14ac:dyDescent="0.2">
      <c r="A158" s="15" t="s">
        <v>263</v>
      </c>
      <c r="B158" s="16" t="s">
        <v>45</v>
      </c>
      <c r="C158" s="15" t="s">
        <v>26</v>
      </c>
      <c r="D158" s="15" t="s">
        <v>245</v>
      </c>
      <c r="E158" s="15" t="s">
        <v>261</v>
      </c>
      <c r="F158" s="15" t="s">
        <v>44</v>
      </c>
      <c r="G158" s="17">
        <f>G159</f>
        <v>294000</v>
      </c>
      <c r="H158" s="17">
        <v>200000</v>
      </c>
      <c r="I158" s="17">
        <v>300000</v>
      </c>
    </row>
    <row r="159" spans="1:9" x14ac:dyDescent="0.2">
      <c r="A159" s="18" t="s">
        <v>264</v>
      </c>
      <c r="B159" s="19" t="s">
        <v>51</v>
      </c>
      <c r="C159" s="18" t="s">
        <v>26</v>
      </c>
      <c r="D159" s="18" t="s">
        <v>245</v>
      </c>
      <c r="E159" s="18" t="s">
        <v>261</v>
      </c>
      <c r="F159" s="18" t="s">
        <v>50</v>
      </c>
      <c r="G159" s="20">
        <v>294000</v>
      </c>
      <c r="H159" s="20">
        <v>200000</v>
      </c>
      <c r="I159" s="20">
        <v>300000</v>
      </c>
    </row>
    <row r="160" spans="1:9" ht="73.5" x14ac:dyDescent="0.2">
      <c r="A160" s="15" t="s">
        <v>267</v>
      </c>
      <c r="B160" s="16" t="s">
        <v>266</v>
      </c>
      <c r="C160" s="15" t="s">
        <v>26</v>
      </c>
      <c r="D160" s="15" t="s">
        <v>245</v>
      </c>
      <c r="E160" s="15" t="s">
        <v>265</v>
      </c>
      <c r="F160" s="15"/>
      <c r="G160" s="17">
        <f>G161</f>
        <v>190000</v>
      </c>
      <c r="H160" s="17">
        <v>240000</v>
      </c>
      <c r="I160" s="17">
        <v>240000</v>
      </c>
    </row>
    <row r="161" spans="1:9" ht="31.5" x14ac:dyDescent="0.2">
      <c r="A161" s="15" t="s">
        <v>268</v>
      </c>
      <c r="B161" s="16" t="s">
        <v>45</v>
      </c>
      <c r="C161" s="15" t="s">
        <v>26</v>
      </c>
      <c r="D161" s="15" t="s">
        <v>245</v>
      </c>
      <c r="E161" s="15" t="s">
        <v>265</v>
      </c>
      <c r="F161" s="15" t="s">
        <v>44</v>
      </c>
      <c r="G161" s="17">
        <f>G162</f>
        <v>190000</v>
      </c>
      <c r="H161" s="17">
        <v>240000</v>
      </c>
      <c r="I161" s="17">
        <v>240000</v>
      </c>
    </row>
    <row r="162" spans="1:9" x14ac:dyDescent="0.2">
      <c r="A162" s="18" t="s">
        <v>269</v>
      </c>
      <c r="B162" s="19" t="s">
        <v>51</v>
      </c>
      <c r="C162" s="18" t="s">
        <v>26</v>
      </c>
      <c r="D162" s="18" t="s">
        <v>245</v>
      </c>
      <c r="E162" s="18" t="s">
        <v>265</v>
      </c>
      <c r="F162" s="18" t="s">
        <v>50</v>
      </c>
      <c r="G162" s="20">
        <v>190000</v>
      </c>
      <c r="H162" s="20">
        <v>240000</v>
      </c>
      <c r="I162" s="20">
        <v>240000</v>
      </c>
    </row>
    <row r="163" spans="1:9" ht="31.5" x14ac:dyDescent="0.2">
      <c r="A163" s="15" t="s">
        <v>271</v>
      </c>
      <c r="B163" s="16" t="s">
        <v>270</v>
      </c>
      <c r="C163" s="15" t="s">
        <v>26</v>
      </c>
      <c r="D163" s="15" t="s">
        <v>245</v>
      </c>
      <c r="E163" s="15" t="s">
        <v>423</v>
      </c>
      <c r="F163" s="15"/>
      <c r="G163" s="17">
        <f>G164</f>
        <v>1174812</v>
      </c>
      <c r="H163" s="17">
        <v>0</v>
      </c>
      <c r="I163" s="17">
        <v>0</v>
      </c>
    </row>
    <row r="164" spans="1:9" ht="31.5" x14ac:dyDescent="0.2">
      <c r="A164" s="15" t="s">
        <v>272</v>
      </c>
      <c r="B164" s="16" t="s">
        <v>45</v>
      </c>
      <c r="C164" s="15" t="s">
        <v>26</v>
      </c>
      <c r="D164" s="15" t="s">
        <v>245</v>
      </c>
      <c r="E164" s="15" t="s">
        <v>423</v>
      </c>
      <c r="F164" s="15" t="s">
        <v>44</v>
      </c>
      <c r="G164" s="17">
        <f>G165</f>
        <v>1174812</v>
      </c>
      <c r="H164" s="17">
        <v>0</v>
      </c>
      <c r="I164" s="17">
        <v>0</v>
      </c>
    </row>
    <row r="165" spans="1:9" x14ac:dyDescent="0.2">
      <c r="A165" s="31" t="s">
        <v>273</v>
      </c>
      <c r="B165" s="35" t="s">
        <v>51</v>
      </c>
      <c r="C165" s="31" t="s">
        <v>26</v>
      </c>
      <c r="D165" s="31" t="s">
        <v>245</v>
      </c>
      <c r="E165" s="31" t="s">
        <v>423</v>
      </c>
      <c r="F165" s="31" t="s">
        <v>50</v>
      </c>
      <c r="G165" s="34">
        <v>1174812</v>
      </c>
      <c r="H165" s="34">
        <v>0</v>
      </c>
      <c r="I165" s="34">
        <v>0</v>
      </c>
    </row>
    <row r="166" spans="1:9" s="38" customFormat="1" ht="43.15" customHeight="1" x14ac:dyDescent="0.2">
      <c r="A166" s="32"/>
      <c r="B166" s="39" t="s">
        <v>262</v>
      </c>
      <c r="C166" s="32" t="s">
        <v>26</v>
      </c>
      <c r="D166" s="32" t="s">
        <v>245</v>
      </c>
      <c r="E166" s="32" t="s">
        <v>424</v>
      </c>
      <c r="F166" s="32"/>
      <c r="G166" s="33">
        <f>G167</f>
        <v>300000</v>
      </c>
      <c r="H166" s="33">
        <v>0</v>
      </c>
      <c r="I166" s="33">
        <v>0</v>
      </c>
    </row>
    <row r="167" spans="1:9" x14ac:dyDescent="0.2">
      <c r="A167" s="31"/>
      <c r="B167" s="29" t="s">
        <v>51</v>
      </c>
      <c r="C167" s="31" t="s">
        <v>26</v>
      </c>
      <c r="D167" s="31" t="s">
        <v>245</v>
      </c>
      <c r="E167" s="31" t="s">
        <v>424</v>
      </c>
      <c r="F167" s="31" t="s">
        <v>44</v>
      </c>
      <c r="G167" s="34">
        <f>G168</f>
        <v>300000</v>
      </c>
      <c r="H167" s="34">
        <v>0</v>
      </c>
      <c r="I167" s="34">
        <v>0</v>
      </c>
    </row>
    <row r="168" spans="1:9" ht="22.5" x14ac:dyDescent="0.2">
      <c r="A168" s="40"/>
      <c r="B168" s="41" t="s">
        <v>27</v>
      </c>
      <c r="C168" s="40" t="s">
        <v>26</v>
      </c>
      <c r="D168" s="40" t="s">
        <v>245</v>
      </c>
      <c r="E168" s="40" t="s">
        <v>424</v>
      </c>
      <c r="F168" s="40" t="s">
        <v>50</v>
      </c>
      <c r="G168" s="42">
        <v>300000</v>
      </c>
      <c r="H168" s="42">
        <v>0</v>
      </c>
      <c r="I168" s="42">
        <v>0</v>
      </c>
    </row>
    <row r="169" spans="1:9" s="38" customFormat="1" ht="27" customHeight="1" x14ac:dyDescent="0.2">
      <c r="A169" s="32"/>
      <c r="B169" s="39" t="s">
        <v>426</v>
      </c>
      <c r="C169" s="32" t="s">
        <v>26</v>
      </c>
      <c r="D169" s="32" t="s">
        <v>245</v>
      </c>
      <c r="E169" s="32" t="s">
        <v>425</v>
      </c>
      <c r="F169" s="32"/>
      <c r="G169" s="33">
        <f>G170</f>
        <v>99200</v>
      </c>
      <c r="H169" s="33">
        <v>0</v>
      </c>
      <c r="I169" s="33">
        <v>0</v>
      </c>
    </row>
    <row r="170" spans="1:9" x14ac:dyDescent="0.2">
      <c r="A170" s="31"/>
      <c r="B170" s="29" t="s">
        <v>51</v>
      </c>
      <c r="C170" s="31" t="s">
        <v>26</v>
      </c>
      <c r="D170" s="31" t="s">
        <v>245</v>
      </c>
      <c r="E170" s="31" t="s">
        <v>425</v>
      </c>
      <c r="F170" s="31" t="s">
        <v>44</v>
      </c>
      <c r="G170" s="34">
        <f>G171</f>
        <v>99200</v>
      </c>
      <c r="H170" s="34">
        <v>0</v>
      </c>
      <c r="I170" s="34">
        <v>0</v>
      </c>
    </row>
    <row r="171" spans="1:9" ht="22.5" x14ac:dyDescent="0.2">
      <c r="A171" s="40"/>
      <c r="B171" s="41" t="s">
        <v>27</v>
      </c>
      <c r="C171" s="40" t="s">
        <v>26</v>
      </c>
      <c r="D171" s="40" t="s">
        <v>245</v>
      </c>
      <c r="E171" s="40" t="s">
        <v>425</v>
      </c>
      <c r="F171" s="40" t="s">
        <v>50</v>
      </c>
      <c r="G171" s="42">
        <v>99200</v>
      </c>
      <c r="H171" s="42">
        <v>0</v>
      </c>
      <c r="I171" s="42">
        <v>0</v>
      </c>
    </row>
    <row r="172" spans="1:9" ht="33.75" x14ac:dyDescent="0.2">
      <c r="A172" s="31"/>
      <c r="B172" s="44" t="s">
        <v>406</v>
      </c>
      <c r="C172" s="32" t="s">
        <v>26</v>
      </c>
      <c r="D172" s="32" t="s">
        <v>245</v>
      </c>
      <c r="E172" s="32" t="s">
        <v>407</v>
      </c>
      <c r="F172" s="32"/>
      <c r="G172" s="33">
        <f>G173</f>
        <v>2752200</v>
      </c>
      <c r="H172" s="33">
        <v>0</v>
      </c>
      <c r="I172" s="33">
        <v>0</v>
      </c>
    </row>
    <row r="173" spans="1:9" ht="22.5" x14ac:dyDescent="0.2">
      <c r="A173" s="31"/>
      <c r="B173" s="43" t="s">
        <v>411</v>
      </c>
      <c r="C173" s="31" t="s">
        <v>26</v>
      </c>
      <c r="D173" s="31" t="s">
        <v>245</v>
      </c>
      <c r="E173" s="31" t="s">
        <v>407</v>
      </c>
      <c r="F173" s="31" t="s">
        <v>409</v>
      </c>
      <c r="G173" s="34">
        <f>G174</f>
        <v>2752200</v>
      </c>
      <c r="H173" s="34">
        <v>0</v>
      </c>
      <c r="I173" s="34">
        <v>0</v>
      </c>
    </row>
    <row r="174" spans="1:9" ht="22.5" x14ac:dyDescent="0.2">
      <c r="A174" s="31"/>
      <c r="B174" s="45" t="s">
        <v>410</v>
      </c>
      <c r="C174" s="31" t="s">
        <v>26</v>
      </c>
      <c r="D174" s="31" t="s">
        <v>245</v>
      </c>
      <c r="E174" s="31" t="s">
        <v>407</v>
      </c>
      <c r="F174" s="31" t="s">
        <v>408</v>
      </c>
      <c r="G174" s="34">
        <v>2752200</v>
      </c>
      <c r="H174" s="34">
        <v>0</v>
      </c>
      <c r="I174" s="34">
        <v>0</v>
      </c>
    </row>
    <row r="175" spans="1:9" x14ac:dyDescent="0.2">
      <c r="A175" s="15" t="s">
        <v>276</v>
      </c>
      <c r="B175" s="16" t="s">
        <v>275</v>
      </c>
      <c r="C175" s="15" t="s">
        <v>26</v>
      </c>
      <c r="D175" s="15" t="s">
        <v>274</v>
      </c>
      <c r="E175" s="15"/>
      <c r="F175" s="15"/>
      <c r="G175" s="17">
        <f>G176+G179+G182+G185+G188+G191+G194+G197+G200</f>
        <v>38010093</v>
      </c>
      <c r="H175" s="17">
        <v>16437100</v>
      </c>
      <c r="I175" s="17">
        <v>15891500</v>
      </c>
    </row>
    <row r="176" spans="1:9" ht="42" x14ac:dyDescent="0.2">
      <c r="A176" s="15" t="s">
        <v>279</v>
      </c>
      <c r="B176" s="16" t="s">
        <v>278</v>
      </c>
      <c r="C176" s="15" t="s">
        <v>26</v>
      </c>
      <c r="D176" s="15" t="s">
        <v>274</v>
      </c>
      <c r="E176" s="15" t="s">
        <v>277</v>
      </c>
      <c r="F176" s="15"/>
      <c r="G176" s="17">
        <f>G177</f>
        <v>15035000</v>
      </c>
      <c r="H176" s="17">
        <v>12700000</v>
      </c>
      <c r="I176" s="17">
        <v>12850000</v>
      </c>
    </row>
    <row r="177" spans="1:9" ht="31.5" x14ac:dyDescent="0.2">
      <c r="A177" s="15" t="s">
        <v>280</v>
      </c>
      <c r="B177" s="16" t="s">
        <v>45</v>
      </c>
      <c r="C177" s="15" t="s">
        <v>26</v>
      </c>
      <c r="D177" s="15" t="s">
        <v>274</v>
      </c>
      <c r="E177" s="15" t="s">
        <v>277</v>
      </c>
      <c r="F177" s="15" t="s">
        <v>44</v>
      </c>
      <c r="G177" s="17">
        <f>G178</f>
        <v>15035000</v>
      </c>
      <c r="H177" s="17">
        <v>12700000</v>
      </c>
      <c r="I177" s="17">
        <v>12850000</v>
      </c>
    </row>
    <row r="178" spans="1:9" x14ac:dyDescent="0.2">
      <c r="A178" s="18" t="s">
        <v>281</v>
      </c>
      <c r="B178" s="19" t="s">
        <v>51</v>
      </c>
      <c r="C178" s="18" t="s">
        <v>26</v>
      </c>
      <c r="D178" s="18" t="s">
        <v>274</v>
      </c>
      <c r="E178" s="18" t="s">
        <v>277</v>
      </c>
      <c r="F178" s="18" t="s">
        <v>50</v>
      </c>
      <c r="G178" s="20">
        <v>15035000</v>
      </c>
      <c r="H178" s="20">
        <v>12700000</v>
      </c>
      <c r="I178" s="20">
        <v>12850000</v>
      </c>
    </row>
    <row r="179" spans="1:9" ht="21" x14ac:dyDescent="0.2">
      <c r="A179" s="15" t="s">
        <v>284</v>
      </c>
      <c r="B179" s="16" t="s">
        <v>283</v>
      </c>
      <c r="C179" s="15" t="s">
        <v>26</v>
      </c>
      <c r="D179" s="15" t="s">
        <v>274</v>
      </c>
      <c r="E179" s="15" t="s">
        <v>282</v>
      </c>
      <c r="F179" s="15"/>
      <c r="G179" s="17">
        <f>G180</f>
        <v>1000000</v>
      </c>
      <c r="H179" s="17">
        <v>1000000</v>
      </c>
      <c r="I179" s="17">
        <v>1000000</v>
      </c>
    </row>
    <row r="180" spans="1:9" ht="31.5" x14ac:dyDescent="0.2">
      <c r="A180" s="15" t="s">
        <v>285</v>
      </c>
      <c r="B180" s="16" t="s">
        <v>45</v>
      </c>
      <c r="C180" s="15" t="s">
        <v>26</v>
      </c>
      <c r="D180" s="15" t="s">
        <v>274</v>
      </c>
      <c r="E180" s="15" t="s">
        <v>282</v>
      </c>
      <c r="F180" s="15" t="s">
        <v>44</v>
      </c>
      <c r="G180" s="17">
        <f>G181</f>
        <v>1000000</v>
      </c>
      <c r="H180" s="17">
        <v>1000000</v>
      </c>
      <c r="I180" s="17">
        <v>1000000</v>
      </c>
    </row>
    <row r="181" spans="1:9" x14ac:dyDescent="0.2">
      <c r="A181" s="18" t="s">
        <v>286</v>
      </c>
      <c r="B181" s="19" t="s">
        <v>51</v>
      </c>
      <c r="C181" s="18" t="s">
        <v>26</v>
      </c>
      <c r="D181" s="18" t="s">
        <v>274</v>
      </c>
      <c r="E181" s="18" t="s">
        <v>282</v>
      </c>
      <c r="F181" s="18" t="s">
        <v>50</v>
      </c>
      <c r="G181" s="20">
        <v>1000000</v>
      </c>
      <c r="H181" s="20">
        <v>1000000</v>
      </c>
      <c r="I181" s="20">
        <v>1000000</v>
      </c>
    </row>
    <row r="182" spans="1:9" ht="52.5" x14ac:dyDescent="0.2">
      <c r="A182" s="15" t="s">
        <v>289</v>
      </c>
      <c r="B182" s="16" t="s">
        <v>288</v>
      </c>
      <c r="C182" s="15" t="s">
        <v>26</v>
      </c>
      <c r="D182" s="15" t="s">
        <v>274</v>
      </c>
      <c r="E182" s="15" t="s">
        <v>287</v>
      </c>
      <c r="F182" s="15"/>
      <c r="G182" s="17">
        <f>G183</f>
        <v>0</v>
      </c>
      <c r="H182" s="17">
        <v>0</v>
      </c>
      <c r="I182" s="17">
        <v>0</v>
      </c>
    </row>
    <row r="183" spans="1:9" ht="31.5" x14ac:dyDescent="0.2">
      <c r="A183" s="15" t="s">
        <v>290</v>
      </c>
      <c r="B183" s="16" t="s">
        <v>45</v>
      </c>
      <c r="C183" s="15" t="s">
        <v>26</v>
      </c>
      <c r="D183" s="15" t="s">
        <v>274</v>
      </c>
      <c r="E183" s="15" t="s">
        <v>287</v>
      </c>
      <c r="F183" s="15" t="s">
        <v>44</v>
      </c>
      <c r="G183" s="17">
        <f>G184</f>
        <v>0</v>
      </c>
      <c r="H183" s="17">
        <v>0</v>
      </c>
      <c r="I183" s="17">
        <v>0</v>
      </c>
    </row>
    <row r="184" spans="1:9" x14ac:dyDescent="0.2">
      <c r="A184" s="18" t="s">
        <v>291</v>
      </c>
      <c r="B184" s="19" t="s">
        <v>51</v>
      </c>
      <c r="C184" s="18" t="s">
        <v>26</v>
      </c>
      <c r="D184" s="18" t="s">
        <v>274</v>
      </c>
      <c r="E184" s="18" t="s">
        <v>287</v>
      </c>
      <c r="F184" s="18" t="s">
        <v>50</v>
      </c>
      <c r="G184" s="20">
        <v>0</v>
      </c>
      <c r="H184" s="20">
        <v>0</v>
      </c>
      <c r="I184" s="20">
        <v>0</v>
      </c>
    </row>
    <row r="185" spans="1:9" ht="42" x14ac:dyDescent="0.2">
      <c r="A185" s="15" t="s">
        <v>292</v>
      </c>
      <c r="B185" s="16" t="s">
        <v>262</v>
      </c>
      <c r="C185" s="15" t="s">
        <v>26</v>
      </c>
      <c r="D185" s="15" t="s">
        <v>274</v>
      </c>
      <c r="E185" s="15" t="s">
        <v>261</v>
      </c>
      <c r="F185" s="15"/>
      <c r="G185" s="17">
        <f>G186</f>
        <v>2510000</v>
      </c>
      <c r="H185" s="17">
        <v>1156000</v>
      </c>
      <c r="I185" s="17">
        <v>1055000</v>
      </c>
    </row>
    <row r="186" spans="1:9" ht="31.5" x14ac:dyDescent="0.2">
      <c r="A186" s="15" t="s">
        <v>293</v>
      </c>
      <c r="B186" s="16" t="s">
        <v>45</v>
      </c>
      <c r="C186" s="15" t="s">
        <v>26</v>
      </c>
      <c r="D186" s="15" t="s">
        <v>274</v>
      </c>
      <c r="E186" s="15" t="s">
        <v>261</v>
      </c>
      <c r="F186" s="15" t="s">
        <v>44</v>
      </c>
      <c r="G186" s="17">
        <f>G187</f>
        <v>2510000</v>
      </c>
      <c r="H186" s="17">
        <v>1156000</v>
      </c>
      <c r="I186" s="17">
        <v>1055000</v>
      </c>
    </row>
    <row r="187" spans="1:9" x14ac:dyDescent="0.2">
      <c r="A187" s="18" t="s">
        <v>294</v>
      </c>
      <c r="B187" s="19" t="s">
        <v>51</v>
      </c>
      <c r="C187" s="18" t="s">
        <v>26</v>
      </c>
      <c r="D187" s="18" t="s">
        <v>274</v>
      </c>
      <c r="E187" s="18" t="s">
        <v>261</v>
      </c>
      <c r="F187" s="18" t="s">
        <v>50</v>
      </c>
      <c r="G187" s="20">
        <v>2510000</v>
      </c>
      <c r="H187" s="20">
        <v>1156000</v>
      </c>
      <c r="I187" s="20">
        <v>1055000</v>
      </c>
    </row>
    <row r="188" spans="1:9" ht="21" x14ac:dyDescent="0.2">
      <c r="A188" s="15" t="s">
        <v>297</v>
      </c>
      <c r="B188" s="16" t="s">
        <v>296</v>
      </c>
      <c r="C188" s="15" t="s">
        <v>26</v>
      </c>
      <c r="D188" s="15" t="s">
        <v>274</v>
      </c>
      <c r="E188" s="15" t="s">
        <v>295</v>
      </c>
      <c r="F188" s="15"/>
      <c r="G188" s="17">
        <f>G189</f>
        <v>616863</v>
      </c>
      <c r="H188" s="17">
        <v>138900</v>
      </c>
      <c r="I188" s="17">
        <v>0</v>
      </c>
    </row>
    <row r="189" spans="1:9" ht="31.5" x14ac:dyDescent="0.2">
      <c r="A189" s="15" t="s">
        <v>298</v>
      </c>
      <c r="B189" s="16" t="s">
        <v>45</v>
      </c>
      <c r="C189" s="15" t="s">
        <v>26</v>
      </c>
      <c r="D189" s="15" t="s">
        <v>274</v>
      </c>
      <c r="E189" s="15" t="s">
        <v>295</v>
      </c>
      <c r="F189" s="15" t="s">
        <v>44</v>
      </c>
      <c r="G189" s="17">
        <f>G190</f>
        <v>616863</v>
      </c>
      <c r="H189" s="17">
        <v>138900</v>
      </c>
      <c r="I189" s="17">
        <v>0</v>
      </c>
    </row>
    <row r="190" spans="1:9" x14ac:dyDescent="0.2">
      <c r="A190" s="18" t="s">
        <v>299</v>
      </c>
      <c r="B190" s="19" t="s">
        <v>51</v>
      </c>
      <c r="C190" s="18" t="s">
        <v>26</v>
      </c>
      <c r="D190" s="18" t="s">
        <v>274</v>
      </c>
      <c r="E190" s="18" t="s">
        <v>295</v>
      </c>
      <c r="F190" s="18" t="s">
        <v>50</v>
      </c>
      <c r="G190" s="20">
        <v>616863</v>
      </c>
      <c r="H190" s="20">
        <v>138900</v>
      </c>
      <c r="I190" s="20">
        <v>0</v>
      </c>
    </row>
    <row r="191" spans="1:9" ht="63" x14ac:dyDescent="0.2">
      <c r="A191" s="15" t="s">
        <v>302</v>
      </c>
      <c r="B191" s="16" t="s">
        <v>301</v>
      </c>
      <c r="C191" s="15" t="s">
        <v>26</v>
      </c>
      <c r="D191" s="15" t="s">
        <v>274</v>
      </c>
      <c r="E191" s="15" t="s">
        <v>300</v>
      </c>
      <c r="F191" s="15"/>
      <c r="G191" s="17">
        <f>G192</f>
        <v>1716800</v>
      </c>
      <c r="H191" s="17">
        <v>0</v>
      </c>
      <c r="I191" s="17">
        <v>0</v>
      </c>
    </row>
    <row r="192" spans="1:9" ht="31.5" x14ac:dyDescent="0.2">
      <c r="A192" s="15" t="s">
        <v>303</v>
      </c>
      <c r="B192" s="16" t="s">
        <v>45</v>
      </c>
      <c r="C192" s="15" t="s">
        <v>26</v>
      </c>
      <c r="D192" s="15" t="s">
        <v>274</v>
      </c>
      <c r="E192" s="15" t="s">
        <v>300</v>
      </c>
      <c r="F192" s="15" t="s">
        <v>44</v>
      </c>
      <c r="G192" s="17">
        <f>G193</f>
        <v>1716800</v>
      </c>
      <c r="H192" s="17">
        <v>0</v>
      </c>
      <c r="I192" s="17">
        <v>0</v>
      </c>
    </row>
    <row r="193" spans="1:9" x14ac:dyDescent="0.2">
      <c r="A193" s="18" t="s">
        <v>304</v>
      </c>
      <c r="B193" s="19" t="s">
        <v>51</v>
      </c>
      <c r="C193" s="18" t="s">
        <v>26</v>
      </c>
      <c r="D193" s="18" t="s">
        <v>274</v>
      </c>
      <c r="E193" s="18" t="s">
        <v>300</v>
      </c>
      <c r="F193" s="18" t="s">
        <v>50</v>
      </c>
      <c r="G193" s="20">
        <v>1716800</v>
      </c>
      <c r="H193" s="20">
        <v>0</v>
      </c>
      <c r="I193" s="20">
        <v>0</v>
      </c>
    </row>
    <row r="194" spans="1:9" ht="21" x14ac:dyDescent="0.2">
      <c r="A194" s="15" t="s">
        <v>307</v>
      </c>
      <c r="B194" s="16" t="s">
        <v>306</v>
      </c>
      <c r="C194" s="15" t="s">
        <v>26</v>
      </c>
      <c r="D194" s="15" t="s">
        <v>274</v>
      </c>
      <c r="E194" s="15" t="s">
        <v>305</v>
      </c>
      <c r="F194" s="15"/>
      <c r="G194" s="17">
        <f>G195</f>
        <v>900000</v>
      </c>
      <c r="H194" s="17">
        <v>99000</v>
      </c>
      <c r="I194" s="17">
        <v>99000</v>
      </c>
    </row>
    <row r="195" spans="1:9" ht="31.5" x14ac:dyDescent="0.2">
      <c r="A195" s="15" t="s">
        <v>308</v>
      </c>
      <c r="B195" s="16" t="s">
        <v>45</v>
      </c>
      <c r="C195" s="15" t="s">
        <v>26</v>
      </c>
      <c r="D195" s="15" t="s">
        <v>274</v>
      </c>
      <c r="E195" s="15" t="s">
        <v>305</v>
      </c>
      <c r="F195" s="15" t="s">
        <v>44</v>
      </c>
      <c r="G195" s="17">
        <f>G196</f>
        <v>900000</v>
      </c>
      <c r="H195" s="17">
        <v>99000</v>
      </c>
      <c r="I195" s="17">
        <v>99000</v>
      </c>
    </row>
    <row r="196" spans="1:9" x14ac:dyDescent="0.2">
      <c r="A196" s="18" t="s">
        <v>309</v>
      </c>
      <c r="B196" s="19" t="s">
        <v>51</v>
      </c>
      <c r="C196" s="18" t="s">
        <v>26</v>
      </c>
      <c r="D196" s="18" t="s">
        <v>274</v>
      </c>
      <c r="E196" s="27" t="s">
        <v>305</v>
      </c>
      <c r="F196" s="18" t="s">
        <v>50</v>
      </c>
      <c r="G196" s="20">
        <v>900000</v>
      </c>
      <c r="H196" s="20">
        <v>99000</v>
      </c>
      <c r="I196" s="20">
        <v>99000</v>
      </c>
    </row>
    <row r="197" spans="1:9" ht="21" x14ac:dyDescent="0.2">
      <c r="A197" s="15" t="s">
        <v>311</v>
      </c>
      <c r="B197" s="16" t="s">
        <v>310</v>
      </c>
      <c r="C197" s="15" t="s">
        <v>26</v>
      </c>
      <c r="D197" s="15" t="s">
        <v>274</v>
      </c>
      <c r="E197" s="15" t="s">
        <v>427</v>
      </c>
      <c r="F197" s="15"/>
      <c r="G197" s="17">
        <f>G198</f>
        <v>15000000</v>
      </c>
      <c r="H197" s="17">
        <v>1343200</v>
      </c>
      <c r="I197" s="17">
        <v>887500</v>
      </c>
    </row>
    <row r="198" spans="1:9" ht="31.5" x14ac:dyDescent="0.2">
      <c r="A198" s="15" t="s">
        <v>312</v>
      </c>
      <c r="B198" s="16" t="s">
        <v>45</v>
      </c>
      <c r="C198" s="15" t="s">
        <v>26</v>
      </c>
      <c r="D198" s="15" t="s">
        <v>274</v>
      </c>
      <c r="E198" s="15" t="s">
        <v>427</v>
      </c>
      <c r="F198" s="15" t="s">
        <v>44</v>
      </c>
      <c r="G198" s="17">
        <f>G199</f>
        <v>15000000</v>
      </c>
      <c r="H198" s="17">
        <v>1343200</v>
      </c>
      <c r="I198" s="17">
        <v>887500</v>
      </c>
    </row>
    <row r="199" spans="1:9" x14ac:dyDescent="0.2">
      <c r="A199" s="27" t="s">
        <v>313</v>
      </c>
      <c r="B199" s="30" t="s">
        <v>51</v>
      </c>
      <c r="C199" s="27" t="s">
        <v>26</v>
      </c>
      <c r="D199" s="27" t="s">
        <v>274</v>
      </c>
      <c r="E199" s="31" t="s">
        <v>427</v>
      </c>
      <c r="F199" s="27" t="s">
        <v>50</v>
      </c>
      <c r="G199" s="28">
        <v>15000000</v>
      </c>
      <c r="H199" s="28">
        <v>1343200</v>
      </c>
      <c r="I199" s="28">
        <v>887500</v>
      </c>
    </row>
    <row r="200" spans="1:9" ht="42" x14ac:dyDescent="0.2">
      <c r="A200" s="31"/>
      <c r="B200" s="16" t="s">
        <v>417</v>
      </c>
      <c r="C200" s="15" t="s">
        <v>26</v>
      </c>
      <c r="D200" s="15" t="s">
        <v>274</v>
      </c>
      <c r="E200" s="15" t="s">
        <v>418</v>
      </c>
      <c r="F200" s="15" t="s">
        <v>44</v>
      </c>
      <c r="G200" s="17">
        <f>G201</f>
        <v>1231430</v>
      </c>
      <c r="H200" s="17">
        <v>0</v>
      </c>
      <c r="I200" s="17">
        <v>0</v>
      </c>
    </row>
    <row r="201" spans="1:9" x14ac:dyDescent="0.2">
      <c r="A201" s="31"/>
      <c r="B201" s="35" t="s">
        <v>51</v>
      </c>
      <c r="C201" s="31" t="s">
        <v>26</v>
      </c>
      <c r="D201" s="31" t="s">
        <v>274</v>
      </c>
      <c r="E201" s="31" t="s">
        <v>418</v>
      </c>
      <c r="F201" s="31" t="s">
        <v>50</v>
      </c>
      <c r="G201" s="34">
        <v>1231430</v>
      </c>
      <c r="H201" s="34">
        <v>0</v>
      </c>
      <c r="I201" s="34">
        <v>0</v>
      </c>
    </row>
    <row r="202" spans="1:9" x14ac:dyDescent="0.2">
      <c r="A202" s="15" t="s">
        <v>316</v>
      </c>
      <c r="B202" s="16" t="s">
        <v>315</v>
      </c>
      <c r="C202" s="15" t="s">
        <v>26</v>
      </c>
      <c r="D202" s="15" t="s">
        <v>314</v>
      </c>
      <c r="E202" s="15"/>
      <c r="F202" s="15"/>
      <c r="G202" s="17">
        <f>G203+G206</f>
        <v>810000</v>
      </c>
      <c r="H202" s="17">
        <v>810000</v>
      </c>
      <c r="I202" s="17">
        <v>810000</v>
      </c>
    </row>
    <row r="203" spans="1:9" ht="21" x14ac:dyDescent="0.2">
      <c r="A203" s="15" t="s">
        <v>319</v>
      </c>
      <c r="B203" s="16" t="s">
        <v>318</v>
      </c>
      <c r="C203" s="15" t="s">
        <v>26</v>
      </c>
      <c r="D203" s="15" t="s">
        <v>314</v>
      </c>
      <c r="E203" s="15" t="s">
        <v>317</v>
      </c>
      <c r="F203" s="15"/>
      <c r="G203" s="17">
        <f>G204</f>
        <v>760000</v>
      </c>
      <c r="H203" s="17">
        <v>760000</v>
      </c>
      <c r="I203" s="17">
        <v>760000</v>
      </c>
    </row>
    <row r="204" spans="1:9" ht="31.5" x14ac:dyDescent="0.2">
      <c r="A204" s="15" t="s">
        <v>320</v>
      </c>
      <c r="B204" s="16" t="s">
        <v>45</v>
      </c>
      <c r="C204" s="15" t="s">
        <v>26</v>
      </c>
      <c r="D204" s="15" t="s">
        <v>314</v>
      </c>
      <c r="E204" s="15" t="s">
        <v>317</v>
      </c>
      <c r="F204" s="15" t="s">
        <v>44</v>
      </c>
      <c r="G204" s="17">
        <f>G205</f>
        <v>760000</v>
      </c>
      <c r="H204" s="17">
        <v>760000</v>
      </c>
      <c r="I204" s="17">
        <v>760000</v>
      </c>
    </row>
    <row r="205" spans="1:9" x14ac:dyDescent="0.2">
      <c r="A205" s="18" t="s">
        <v>321</v>
      </c>
      <c r="B205" s="19" t="s">
        <v>51</v>
      </c>
      <c r="C205" s="18" t="s">
        <v>26</v>
      </c>
      <c r="D205" s="18" t="s">
        <v>314</v>
      </c>
      <c r="E205" s="18" t="s">
        <v>317</v>
      </c>
      <c r="F205" s="18" t="s">
        <v>50</v>
      </c>
      <c r="G205" s="20">
        <v>760000</v>
      </c>
      <c r="H205" s="20">
        <v>760000</v>
      </c>
      <c r="I205" s="20">
        <v>760000</v>
      </c>
    </row>
    <row r="206" spans="1:9" x14ac:dyDescent="0.2">
      <c r="A206" s="15" t="s">
        <v>324</v>
      </c>
      <c r="B206" s="16" t="s">
        <v>323</v>
      </c>
      <c r="C206" s="15" t="s">
        <v>26</v>
      </c>
      <c r="D206" s="15" t="s">
        <v>314</v>
      </c>
      <c r="E206" s="15" t="s">
        <v>322</v>
      </c>
      <c r="F206" s="15"/>
      <c r="G206" s="17">
        <f>G207</f>
        <v>50000</v>
      </c>
      <c r="H206" s="17">
        <v>50000</v>
      </c>
      <c r="I206" s="17">
        <v>50000</v>
      </c>
    </row>
    <row r="207" spans="1:9" ht="31.5" x14ac:dyDescent="0.2">
      <c r="A207" s="15" t="s">
        <v>325</v>
      </c>
      <c r="B207" s="16" t="s">
        <v>45</v>
      </c>
      <c r="C207" s="15" t="s">
        <v>26</v>
      </c>
      <c r="D207" s="15" t="s">
        <v>314</v>
      </c>
      <c r="E207" s="15" t="s">
        <v>322</v>
      </c>
      <c r="F207" s="15" t="s">
        <v>44</v>
      </c>
      <c r="G207" s="17">
        <f>G208</f>
        <v>50000</v>
      </c>
      <c r="H207" s="17">
        <v>50000</v>
      </c>
      <c r="I207" s="17">
        <v>50000</v>
      </c>
    </row>
    <row r="208" spans="1:9" x14ac:dyDescent="0.2">
      <c r="A208" s="18" t="s">
        <v>326</v>
      </c>
      <c r="B208" s="19" t="s">
        <v>51</v>
      </c>
      <c r="C208" s="18" t="s">
        <v>26</v>
      </c>
      <c r="D208" s="18" t="s">
        <v>314</v>
      </c>
      <c r="E208" s="18" t="s">
        <v>322</v>
      </c>
      <c r="F208" s="18" t="s">
        <v>50</v>
      </c>
      <c r="G208" s="20">
        <v>50000</v>
      </c>
      <c r="H208" s="20">
        <v>50000</v>
      </c>
      <c r="I208" s="20">
        <v>50000</v>
      </c>
    </row>
    <row r="209" spans="1:9" x14ac:dyDescent="0.2">
      <c r="A209" s="15" t="s">
        <v>329</v>
      </c>
      <c r="B209" s="16" t="s">
        <v>328</v>
      </c>
      <c r="C209" s="15" t="s">
        <v>26</v>
      </c>
      <c r="D209" s="15" t="s">
        <v>327</v>
      </c>
      <c r="E209" s="15"/>
      <c r="F209" s="15"/>
      <c r="G209" s="17">
        <f>G210+G220+G222</f>
        <v>21860500</v>
      </c>
      <c r="H209" s="17">
        <v>23437100</v>
      </c>
      <c r="I209" s="17">
        <v>24706600</v>
      </c>
    </row>
    <row r="210" spans="1:9" ht="21" x14ac:dyDescent="0.2">
      <c r="A210" s="15" t="s">
        <v>332</v>
      </c>
      <c r="B210" s="16" t="s">
        <v>331</v>
      </c>
      <c r="C210" s="15" t="s">
        <v>26</v>
      </c>
      <c r="D210" s="15" t="s">
        <v>327</v>
      </c>
      <c r="E210" s="15" t="s">
        <v>330</v>
      </c>
      <c r="F210" s="15"/>
      <c r="G210" s="17">
        <f>G211+G215+G218</f>
        <v>15325300</v>
      </c>
      <c r="H210" s="17">
        <v>17301900</v>
      </c>
      <c r="I210" s="17">
        <v>18571400</v>
      </c>
    </row>
    <row r="211" spans="1:9" ht="21" x14ac:dyDescent="0.2">
      <c r="A211" s="15" t="s">
        <v>334</v>
      </c>
      <c r="B211" s="16" t="s">
        <v>333</v>
      </c>
      <c r="C211" s="15" t="s">
        <v>26</v>
      </c>
      <c r="D211" s="15" t="s">
        <v>327</v>
      </c>
      <c r="E211" s="15" t="s">
        <v>330</v>
      </c>
      <c r="F211" s="15" t="s">
        <v>229</v>
      </c>
      <c r="G211" s="17">
        <f>G212+G213+G214</f>
        <v>10314700</v>
      </c>
      <c r="H211" s="17">
        <v>10808300</v>
      </c>
      <c r="I211" s="17">
        <v>11321900</v>
      </c>
    </row>
    <row r="212" spans="1:9" x14ac:dyDescent="0.2">
      <c r="A212" s="18" t="s">
        <v>336</v>
      </c>
      <c r="B212" s="19" t="s">
        <v>335</v>
      </c>
      <c r="C212" s="18" t="s">
        <v>26</v>
      </c>
      <c r="D212" s="18" t="s">
        <v>327</v>
      </c>
      <c r="E212" s="18" t="s">
        <v>330</v>
      </c>
      <c r="F212" s="18" t="s">
        <v>232</v>
      </c>
      <c r="G212" s="20">
        <v>7920000</v>
      </c>
      <c r="H212" s="20">
        <v>8300000</v>
      </c>
      <c r="I212" s="20">
        <v>8694800</v>
      </c>
    </row>
    <row r="213" spans="1:9" ht="22.5" x14ac:dyDescent="0.2">
      <c r="A213" s="18" t="s">
        <v>338</v>
      </c>
      <c r="B213" s="19" t="s">
        <v>337</v>
      </c>
      <c r="C213" s="18" t="s">
        <v>26</v>
      </c>
      <c r="D213" s="18" t="s">
        <v>327</v>
      </c>
      <c r="E213" s="18" t="s">
        <v>330</v>
      </c>
      <c r="F213" s="18" t="s">
        <v>233</v>
      </c>
      <c r="G213" s="20">
        <v>1200</v>
      </c>
      <c r="H213" s="20">
        <v>1200</v>
      </c>
      <c r="I213" s="20">
        <v>1200</v>
      </c>
    </row>
    <row r="214" spans="1:9" ht="45" x14ac:dyDescent="0.2">
      <c r="A214" s="18" t="s">
        <v>340</v>
      </c>
      <c r="B214" s="19" t="s">
        <v>339</v>
      </c>
      <c r="C214" s="18" t="s">
        <v>26</v>
      </c>
      <c r="D214" s="18" t="s">
        <v>327</v>
      </c>
      <c r="E214" s="18" t="s">
        <v>330</v>
      </c>
      <c r="F214" s="18" t="s">
        <v>244</v>
      </c>
      <c r="G214" s="20">
        <v>2393500</v>
      </c>
      <c r="H214" s="20">
        <v>2507100</v>
      </c>
      <c r="I214" s="20">
        <v>2625900</v>
      </c>
    </row>
    <row r="215" spans="1:9" ht="31.5" x14ac:dyDescent="0.2">
      <c r="A215" s="15" t="s">
        <v>341</v>
      </c>
      <c r="B215" s="16" t="s">
        <v>45</v>
      </c>
      <c r="C215" s="15" t="s">
        <v>26</v>
      </c>
      <c r="D215" s="15" t="s">
        <v>327</v>
      </c>
      <c r="E215" s="15" t="s">
        <v>330</v>
      </c>
      <c r="F215" s="15" t="s">
        <v>44</v>
      </c>
      <c r="G215" s="17">
        <f>G216+G217</f>
        <v>4940600</v>
      </c>
      <c r="H215" s="17">
        <v>6423600</v>
      </c>
      <c r="I215" s="17">
        <v>7179500</v>
      </c>
    </row>
    <row r="216" spans="1:9" ht="22.5" x14ac:dyDescent="0.2">
      <c r="A216" s="18" t="s">
        <v>342</v>
      </c>
      <c r="B216" s="19" t="s">
        <v>48</v>
      </c>
      <c r="C216" s="18" t="s">
        <v>26</v>
      </c>
      <c r="D216" s="18" t="s">
        <v>327</v>
      </c>
      <c r="E216" s="18" t="s">
        <v>330</v>
      </c>
      <c r="F216" s="18" t="s">
        <v>47</v>
      </c>
      <c r="G216" s="20">
        <v>289937.40000000002</v>
      </c>
      <c r="H216" s="20">
        <v>367100</v>
      </c>
      <c r="I216" s="20">
        <v>409000</v>
      </c>
    </row>
    <row r="217" spans="1:9" x14ac:dyDescent="0.2">
      <c r="A217" s="18" t="s">
        <v>343</v>
      </c>
      <c r="B217" s="19" t="s">
        <v>51</v>
      </c>
      <c r="C217" s="18" t="s">
        <v>26</v>
      </c>
      <c r="D217" s="18" t="s">
        <v>327</v>
      </c>
      <c r="E217" s="18" t="s">
        <v>330</v>
      </c>
      <c r="F217" s="18" t="s">
        <v>50</v>
      </c>
      <c r="G217" s="20">
        <v>4650662.5999999996</v>
      </c>
      <c r="H217" s="20">
        <v>6056500</v>
      </c>
      <c r="I217" s="20">
        <v>6770500</v>
      </c>
    </row>
    <row r="218" spans="1:9" x14ac:dyDescent="0.2">
      <c r="A218" s="15" t="s">
        <v>344</v>
      </c>
      <c r="B218" s="16" t="s">
        <v>54</v>
      </c>
      <c r="C218" s="15" t="s">
        <v>26</v>
      </c>
      <c r="D218" s="15" t="s">
        <v>327</v>
      </c>
      <c r="E218" s="15" t="s">
        <v>330</v>
      </c>
      <c r="F218" s="15" t="s">
        <v>53</v>
      </c>
      <c r="G218" s="17">
        <f>G219</f>
        <v>70000</v>
      </c>
      <c r="H218" s="17">
        <v>70000</v>
      </c>
      <c r="I218" s="17">
        <v>70000</v>
      </c>
    </row>
    <row r="219" spans="1:9" x14ac:dyDescent="0.2">
      <c r="A219" s="27" t="s">
        <v>345</v>
      </c>
      <c r="B219" s="30" t="s">
        <v>60</v>
      </c>
      <c r="C219" s="27" t="s">
        <v>26</v>
      </c>
      <c r="D219" s="27" t="s">
        <v>327</v>
      </c>
      <c r="E219" s="27" t="s">
        <v>330</v>
      </c>
      <c r="F219" s="27" t="s">
        <v>59</v>
      </c>
      <c r="G219" s="28">
        <v>70000</v>
      </c>
      <c r="H219" s="28">
        <v>70000</v>
      </c>
      <c r="I219" s="28">
        <v>70000</v>
      </c>
    </row>
    <row r="220" spans="1:9" s="36" customFormat="1" ht="21" x14ac:dyDescent="0.2">
      <c r="A220" s="15"/>
      <c r="B220" s="16" t="s">
        <v>331</v>
      </c>
      <c r="C220" s="15" t="s">
        <v>26</v>
      </c>
      <c r="D220" s="15" t="s">
        <v>327</v>
      </c>
      <c r="E220" s="15" t="s">
        <v>419</v>
      </c>
      <c r="F220" s="15" t="s">
        <v>44</v>
      </c>
      <c r="G220" s="17">
        <f>G221</f>
        <v>400000</v>
      </c>
      <c r="H220" s="17">
        <v>0</v>
      </c>
      <c r="I220" s="17">
        <v>0</v>
      </c>
    </row>
    <row r="221" spans="1:9" x14ac:dyDescent="0.2">
      <c r="A221" s="31"/>
      <c r="B221" s="35" t="s">
        <v>51</v>
      </c>
      <c r="C221" s="31" t="s">
        <v>26</v>
      </c>
      <c r="D221" s="31" t="s">
        <v>327</v>
      </c>
      <c r="E221" s="31" t="s">
        <v>419</v>
      </c>
      <c r="F221" s="31" t="s">
        <v>50</v>
      </c>
      <c r="G221" s="34">
        <v>400000</v>
      </c>
      <c r="H221" s="34">
        <v>0</v>
      </c>
      <c r="I221" s="34">
        <v>0</v>
      </c>
    </row>
    <row r="222" spans="1:9" ht="31.5" x14ac:dyDescent="0.2">
      <c r="A222" s="15" t="s">
        <v>348</v>
      </c>
      <c r="B222" s="16" t="s">
        <v>347</v>
      </c>
      <c r="C222" s="15" t="s">
        <v>26</v>
      </c>
      <c r="D222" s="15" t="s">
        <v>327</v>
      </c>
      <c r="E222" s="15" t="s">
        <v>346</v>
      </c>
      <c r="F222" s="15"/>
      <c r="G222" s="17">
        <f>G223</f>
        <v>6135200</v>
      </c>
      <c r="H222" s="17">
        <v>6135200</v>
      </c>
      <c r="I222" s="17">
        <v>6135200</v>
      </c>
    </row>
    <row r="223" spans="1:9" ht="21" x14ac:dyDescent="0.2">
      <c r="A223" s="15" t="s">
        <v>349</v>
      </c>
      <c r="B223" s="16" t="s">
        <v>333</v>
      </c>
      <c r="C223" s="15" t="s">
        <v>26</v>
      </c>
      <c r="D223" s="15" t="s">
        <v>327</v>
      </c>
      <c r="E223" s="15" t="s">
        <v>346</v>
      </c>
      <c r="F223" s="15" t="s">
        <v>229</v>
      </c>
      <c r="G223" s="17">
        <f>G224+G225</f>
        <v>6135200</v>
      </c>
      <c r="H223" s="17">
        <v>6135200</v>
      </c>
      <c r="I223" s="17">
        <v>6135200</v>
      </c>
    </row>
    <row r="224" spans="1:9" x14ac:dyDescent="0.2">
      <c r="A224" s="18" t="s">
        <v>350</v>
      </c>
      <c r="B224" s="19" t="s">
        <v>335</v>
      </c>
      <c r="C224" s="18" t="s">
        <v>26</v>
      </c>
      <c r="D224" s="18" t="s">
        <v>327</v>
      </c>
      <c r="E224" s="18" t="s">
        <v>346</v>
      </c>
      <c r="F224" s="18" t="s">
        <v>232</v>
      </c>
      <c r="G224" s="20">
        <v>4712000</v>
      </c>
      <c r="H224" s="20">
        <v>4712000</v>
      </c>
      <c r="I224" s="20">
        <v>4712000</v>
      </c>
    </row>
    <row r="225" spans="1:9" ht="45" x14ac:dyDescent="0.2">
      <c r="A225" s="18" t="s">
        <v>351</v>
      </c>
      <c r="B225" s="19" t="s">
        <v>339</v>
      </c>
      <c r="C225" s="18" t="s">
        <v>26</v>
      </c>
      <c r="D225" s="18" t="s">
        <v>327</v>
      </c>
      <c r="E225" s="18" t="s">
        <v>346</v>
      </c>
      <c r="F225" s="18" t="s">
        <v>244</v>
      </c>
      <c r="G225" s="20">
        <v>1423200</v>
      </c>
      <c r="H225" s="20">
        <v>1423200</v>
      </c>
      <c r="I225" s="20">
        <v>1423200</v>
      </c>
    </row>
    <row r="226" spans="1:9" ht="21" x14ac:dyDescent="0.2">
      <c r="A226" s="15" t="s">
        <v>354</v>
      </c>
      <c r="B226" s="16" t="s">
        <v>353</v>
      </c>
      <c r="C226" s="15" t="s">
        <v>26</v>
      </c>
      <c r="D226" s="15" t="s">
        <v>352</v>
      </c>
      <c r="E226" s="15"/>
      <c r="F226" s="15"/>
      <c r="G226" s="17">
        <f>G227</f>
        <v>450000</v>
      </c>
      <c r="H226" s="17">
        <v>650000</v>
      </c>
      <c r="I226" s="17">
        <v>850000</v>
      </c>
    </row>
    <row r="227" spans="1:9" ht="21" x14ac:dyDescent="0.2">
      <c r="A227" s="15" t="s">
        <v>357</v>
      </c>
      <c r="B227" s="16" t="s">
        <v>356</v>
      </c>
      <c r="C227" s="15" t="s">
        <v>26</v>
      </c>
      <c r="D227" s="15" t="s">
        <v>352</v>
      </c>
      <c r="E227" s="15" t="s">
        <v>355</v>
      </c>
      <c r="F227" s="15"/>
      <c r="G227" s="17">
        <f>G228</f>
        <v>450000</v>
      </c>
      <c r="H227" s="17">
        <v>650000</v>
      </c>
      <c r="I227" s="17">
        <v>850000</v>
      </c>
    </row>
    <row r="228" spans="1:9" ht="31.5" x14ac:dyDescent="0.2">
      <c r="A228" s="15" t="s">
        <v>358</v>
      </c>
      <c r="B228" s="16" t="s">
        <v>45</v>
      </c>
      <c r="C228" s="15" t="s">
        <v>26</v>
      </c>
      <c r="D228" s="15" t="s">
        <v>352</v>
      </c>
      <c r="E228" s="15" t="s">
        <v>355</v>
      </c>
      <c r="F228" s="15" t="s">
        <v>44</v>
      </c>
      <c r="G228" s="17">
        <f>G229</f>
        <v>450000</v>
      </c>
      <c r="H228" s="17">
        <v>650000</v>
      </c>
      <c r="I228" s="17">
        <v>850000</v>
      </c>
    </row>
    <row r="229" spans="1:9" x14ac:dyDescent="0.2">
      <c r="A229" s="18" t="s">
        <v>359</v>
      </c>
      <c r="B229" s="19" t="s">
        <v>51</v>
      </c>
      <c r="C229" s="18" t="s">
        <v>26</v>
      </c>
      <c r="D229" s="18" t="s">
        <v>352</v>
      </c>
      <c r="E229" s="18" t="s">
        <v>355</v>
      </c>
      <c r="F229" s="18" t="s">
        <v>50</v>
      </c>
      <c r="G229" s="20">
        <v>450000</v>
      </c>
      <c r="H229" s="20">
        <v>650000</v>
      </c>
      <c r="I229" s="20">
        <v>850000</v>
      </c>
    </row>
    <row r="230" spans="1:9" x14ac:dyDescent="0.2">
      <c r="A230" s="15" t="s">
        <v>362</v>
      </c>
      <c r="B230" s="16" t="s">
        <v>361</v>
      </c>
      <c r="C230" s="15" t="s">
        <v>26</v>
      </c>
      <c r="D230" s="15" t="s">
        <v>360</v>
      </c>
      <c r="E230" s="15"/>
      <c r="F230" s="15"/>
      <c r="G230" s="17">
        <f>G231</f>
        <v>147000</v>
      </c>
      <c r="H230" s="17">
        <v>147000</v>
      </c>
      <c r="I230" s="17">
        <v>147000</v>
      </c>
    </row>
    <row r="231" spans="1:9" x14ac:dyDescent="0.2">
      <c r="A231" s="15" t="s">
        <v>365</v>
      </c>
      <c r="B231" s="16" t="s">
        <v>364</v>
      </c>
      <c r="C231" s="15" t="s">
        <v>26</v>
      </c>
      <c r="D231" s="15" t="s">
        <v>360</v>
      </c>
      <c r="E231" s="15" t="s">
        <v>363</v>
      </c>
      <c r="F231" s="15"/>
      <c r="G231" s="17">
        <f>G232</f>
        <v>147000</v>
      </c>
      <c r="H231" s="17">
        <v>147000</v>
      </c>
      <c r="I231" s="17">
        <v>147000</v>
      </c>
    </row>
    <row r="232" spans="1:9" ht="31.5" x14ac:dyDescent="0.2">
      <c r="A232" s="15" t="s">
        <v>366</v>
      </c>
      <c r="B232" s="16" t="s">
        <v>134</v>
      </c>
      <c r="C232" s="15" t="s">
        <v>26</v>
      </c>
      <c r="D232" s="15" t="s">
        <v>360</v>
      </c>
      <c r="E232" s="15" t="s">
        <v>363</v>
      </c>
      <c r="F232" s="15" t="s">
        <v>133</v>
      </c>
      <c r="G232" s="17">
        <f>G233</f>
        <v>147000</v>
      </c>
      <c r="H232" s="17">
        <v>147000</v>
      </c>
      <c r="I232" s="17">
        <v>147000</v>
      </c>
    </row>
    <row r="233" spans="1:9" ht="33.75" x14ac:dyDescent="0.2">
      <c r="A233" s="18" t="s">
        <v>367</v>
      </c>
      <c r="B233" s="19" t="s">
        <v>137</v>
      </c>
      <c r="C233" s="18" t="s">
        <v>26</v>
      </c>
      <c r="D233" s="18" t="s">
        <v>360</v>
      </c>
      <c r="E233" s="18" t="s">
        <v>363</v>
      </c>
      <c r="F233" s="18" t="s">
        <v>136</v>
      </c>
      <c r="G233" s="20">
        <v>147000</v>
      </c>
      <c r="H233" s="20">
        <v>147000</v>
      </c>
      <c r="I233" s="20">
        <v>147000</v>
      </c>
    </row>
    <row r="234" spans="1:9" x14ac:dyDescent="0.2">
      <c r="A234" s="15" t="s">
        <v>370</v>
      </c>
      <c r="B234" s="16" t="s">
        <v>369</v>
      </c>
      <c r="C234" s="15" t="s">
        <v>26</v>
      </c>
      <c r="D234" s="15" t="s">
        <v>368</v>
      </c>
      <c r="E234" s="15"/>
      <c r="F234" s="15"/>
      <c r="G234" s="17">
        <f>G235</f>
        <v>2971400</v>
      </c>
      <c r="H234" s="17">
        <v>3155600</v>
      </c>
      <c r="I234" s="17">
        <v>3354500</v>
      </c>
    </row>
    <row r="235" spans="1:9" ht="21" x14ac:dyDescent="0.2">
      <c r="A235" s="15" t="s">
        <v>372</v>
      </c>
      <c r="B235" s="16" t="s">
        <v>331</v>
      </c>
      <c r="C235" s="15" t="s">
        <v>26</v>
      </c>
      <c r="D235" s="15" t="s">
        <v>368</v>
      </c>
      <c r="E235" s="15" t="s">
        <v>371</v>
      </c>
      <c r="F235" s="15"/>
      <c r="G235" s="17">
        <f>G236+G239</f>
        <v>2971400</v>
      </c>
      <c r="H235" s="17">
        <v>3155600</v>
      </c>
      <c r="I235" s="17">
        <v>3354500</v>
      </c>
    </row>
    <row r="236" spans="1:9" ht="21" x14ac:dyDescent="0.2">
      <c r="A236" s="15" t="s">
        <v>373</v>
      </c>
      <c r="B236" s="16" t="s">
        <v>333</v>
      </c>
      <c r="C236" s="15" t="s">
        <v>26</v>
      </c>
      <c r="D236" s="15" t="s">
        <v>368</v>
      </c>
      <c r="E236" s="15" t="s">
        <v>371</v>
      </c>
      <c r="F236" s="15" t="s">
        <v>229</v>
      </c>
      <c r="G236" s="17">
        <f>G237+G238</f>
        <v>2267400</v>
      </c>
      <c r="H236" s="17">
        <v>2430600</v>
      </c>
      <c r="I236" s="17">
        <v>2593500</v>
      </c>
    </row>
    <row r="237" spans="1:9" x14ac:dyDescent="0.2">
      <c r="A237" s="18" t="s">
        <v>374</v>
      </c>
      <c r="B237" s="19" t="s">
        <v>335</v>
      </c>
      <c r="C237" s="18" t="s">
        <v>26</v>
      </c>
      <c r="D237" s="18" t="s">
        <v>368</v>
      </c>
      <c r="E237" s="18" t="s">
        <v>371</v>
      </c>
      <c r="F237" s="18" t="s">
        <v>232</v>
      </c>
      <c r="G237" s="20">
        <v>1741400</v>
      </c>
      <c r="H237" s="20">
        <v>1866600</v>
      </c>
      <c r="I237" s="20">
        <v>1992000</v>
      </c>
    </row>
    <row r="238" spans="1:9" ht="45" x14ac:dyDescent="0.2">
      <c r="A238" s="18" t="s">
        <v>375</v>
      </c>
      <c r="B238" s="19" t="s">
        <v>339</v>
      </c>
      <c r="C238" s="18" t="s">
        <v>26</v>
      </c>
      <c r="D238" s="18" t="s">
        <v>368</v>
      </c>
      <c r="E238" s="18" t="s">
        <v>371</v>
      </c>
      <c r="F238" s="18" t="s">
        <v>244</v>
      </c>
      <c r="G238" s="20">
        <v>526000</v>
      </c>
      <c r="H238" s="20">
        <v>564000</v>
      </c>
      <c r="I238" s="20">
        <v>601500</v>
      </c>
    </row>
    <row r="239" spans="1:9" ht="31.5" x14ac:dyDescent="0.2">
      <c r="A239" s="15" t="s">
        <v>376</v>
      </c>
      <c r="B239" s="16" t="s">
        <v>45</v>
      </c>
      <c r="C239" s="15" t="s">
        <v>26</v>
      </c>
      <c r="D239" s="15" t="s">
        <v>368</v>
      </c>
      <c r="E239" s="15" t="s">
        <v>371</v>
      </c>
      <c r="F239" s="15" t="s">
        <v>44</v>
      </c>
      <c r="G239" s="17">
        <f>G240</f>
        <v>704000</v>
      </c>
      <c r="H239" s="17">
        <v>725000</v>
      </c>
      <c r="I239" s="17">
        <v>761000</v>
      </c>
    </row>
    <row r="240" spans="1:9" x14ac:dyDescent="0.2">
      <c r="A240" s="18" t="s">
        <v>377</v>
      </c>
      <c r="B240" s="19" t="s">
        <v>51</v>
      </c>
      <c r="C240" s="18" t="s">
        <v>26</v>
      </c>
      <c r="D240" s="18" t="s">
        <v>368</v>
      </c>
      <c r="E240" s="18" t="s">
        <v>371</v>
      </c>
      <c r="F240" s="18" t="s">
        <v>50</v>
      </c>
      <c r="G240" s="20">
        <v>704000</v>
      </c>
      <c r="H240" s="20">
        <v>725000</v>
      </c>
      <c r="I240" s="20">
        <v>761000</v>
      </c>
    </row>
    <row r="241" spans="1:9" ht="21" x14ac:dyDescent="0.2">
      <c r="A241" s="15" t="s">
        <v>380</v>
      </c>
      <c r="B241" s="16" t="s">
        <v>379</v>
      </c>
      <c r="C241" s="15" t="s">
        <v>26</v>
      </c>
      <c r="D241" s="15" t="s">
        <v>378</v>
      </c>
      <c r="E241" s="15"/>
      <c r="F241" s="15"/>
      <c r="G241" s="17">
        <f>G242</f>
        <v>60000</v>
      </c>
      <c r="H241" s="17">
        <v>60000</v>
      </c>
      <c r="I241" s="17">
        <v>60000</v>
      </c>
    </row>
    <row r="242" spans="1:9" ht="42" x14ac:dyDescent="0.2">
      <c r="A242" s="15" t="s">
        <v>383</v>
      </c>
      <c r="B242" s="16" t="s">
        <v>382</v>
      </c>
      <c r="C242" s="15" t="s">
        <v>26</v>
      </c>
      <c r="D242" s="15" t="s">
        <v>378</v>
      </c>
      <c r="E242" s="15" t="s">
        <v>381</v>
      </c>
      <c r="F242" s="15"/>
      <c r="G242" s="17">
        <f>G243</f>
        <v>60000</v>
      </c>
      <c r="H242" s="17">
        <v>60000</v>
      </c>
      <c r="I242" s="17">
        <v>60000</v>
      </c>
    </row>
    <row r="243" spans="1:9" ht="31.5" x14ac:dyDescent="0.2">
      <c r="A243" s="15" t="s">
        <v>384</v>
      </c>
      <c r="B243" s="16" t="s">
        <v>45</v>
      </c>
      <c r="C243" s="15" t="s">
        <v>26</v>
      </c>
      <c r="D243" s="15" t="s">
        <v>378</v>
      </c>
      <c r="E243" s="15" t="s">
        <v>381</v>
      </c>
      <c r="F243" s="15" t="s">
        <v>44</v>
      </c>
      <c r="G243" s="17">
        <f>G244</f>
        <v>60000</v>
      </c>
      <c r="H243" s="17">
        <v>60000</v>
      </c>
      <c r="I243" s="17">
        <v>60000</v>
      </c>
    </row>
    <row r="244" spans="1:9" x14ac:dyDescent="0.2">
      <c r="A244" s="18" t="s">
        <v>385</v>
      </c>
      <c r="B244" s="19" t="s">
        <v>51</v>
      </c>
      <c r="C244" s="18" t="s">
        <v>26</v>
      </c>
      <c r="D244" s="18" t="s">
        <v>378</v>
      </c>
      <c r="E244" s="18" t="s">
        <v>381</v>
      </c>
      <c r="F244" s="18" t="s">
        <v>50</v>
      </c>
      <c r="G244" s="20">
        <v>60000</v>
      </c>
      <c r="H244" s="20">
        <v>60000</v>
      </c>
      <c r="I244" s="20">
        <v>60000</v>
      </c>
    </row>
    <row r="245" spans="1:9" x14ac:dyDescent="0.2">
      <c r="A245" s="15" t="s">
        <v>388</v>
      </c>
      <c r="B245" s="16" t="s">
        <v>387</v>
      </c>
      <c r="C245" s="15" t="s">
        <v>26</v>
      </c>
      <c r="D245" s="15" t="s">
        <v>386</v>
      </c>
      <c r="E245" s="15"/>
      <c r="F245" s="15"/>
      <c r="G245" s="17">
        <f>G246</f>
        <v>954000</v>
      </c>
      <c r="H245" s="17">
        <v>904800</v>
      </c>
      <c r="I245" s="17">
        <v>955500</v>
      </c>
    </row>
    <row r="246" spans="1:9" ht="52.5" x14ac:dyDescent="0.2">
      <c r="A246" s="15" t="s">
        <v>391</v>
      </c>
      <c r="B246" s="16" t="s">
        <v>390</v>
      </c>
      <c r="C246" s="15" t="s">
        <v>26</v>
      </c>
      <c r="D246" s="15" t="s">
        <v>386</v>
      </c>
      <c r="E246" s="15" t="s">
        <v>389</v>
      </c>
      <c r="F246" s="15"/>
      <c r="G246" s="17">
        <f>G247+G250</f>
        <v>954000</v>
      </c>
      <c r="H246" s="17">
        <v>904800</v>
      </c>
      <c r="I246" s="17">
        <v>955500</v>
      </c>
    </row>
    <row r="247" spans="1:9" ht="21" x14ac:dyDescent="0.2">
      <c r="A247" s="15" t="s">
        <v>392</v>
      </c>
      <c r="B247" s="16" t="s">
        <v>333</v>
      </c>
      <c r="C247" s="15" t="s">
        <v>26</v>
      </c>
      <c r="D247" s="15" t="s">
        <v>386</v>
      </c>
      <c r="E247" s="15" t="s">
        <v>389</v>
      </c>
      <c r="F247" s="15" t="s">
        <v>229</v>
      </c>
      <c r="G247" s="17">
        <f>G248+G249</f>
        <v>704000</v>
      </c>
      <c r="H247" s="17">
        <v>754800</v>
      </c>
      <c r="I247" s="17">
        <v>805500</v>
      </c>
    </row>
    <row r="248" spans="1:9" x14ac:dyDescent="0.2">
      <c r="A248" s="18" t="s">
        <v>393</v>
      </c>
      <c r="B248" s="19" t="s">
        <v>335</v>
      </c>
      <c r="C248" s="18" t="s">
        <v>26</v>
      </c>
      <c r="D248" s="18" t="s">
        <v>386</v>
      </c>
      <c r="E248" s="18" t="s">
        <v>389</v>
      </c>
      <c r="F248" s="18" t="s">
        <v>232</v>
      </c>
      <c r="G248" s="20">
        <v>540700</v>
      </c>
      <c r="H248" s="20">
        <v>580000</v>
      </c>
      <c r="I248" s="20">
        <v>618500</v>
      </c>
    </row>
    <row r="249" spans="1:9" ht="45" x14ac:dyDescent="0.2">
      <c r="A249" s="18" t="s">
        <v>394</v>
      </c>
      <c r="B249" s="19" t="s">
        <v>339</v>
      </c>
      <c r="C249" s="18" t="s">
        <v>26</v>
      </c>
      <c r="D249" s="18" t="s">
        <v>386</v>
      </c>
      <c r="E249" s="18" t="s">
        <v>389</v>
      </c>
      <c r="F249" s="18" t="s">
        <v>244</v>
      </c>
      <c r="G249" s="20">
        <v>163300</v>
      </c>
      <c r="H249" s="20">
        <v>174800</v>
      </c>
      <c r="I249" s="20">
        <v>187000</v>
      </c>
    </row>
    <row r="250" spans="1:9" ht="31.5" x14ac:dyDescent="0.2">
      <c r="A250" s="15" t="s">
        <v>395</v>
      </c>
      <c r="B250" s="16" t="s">
        <v>45</v>
      </c>
      <c r="C250" s="15" t="s">
        <v>26</v>
      </c>
      <c r="D250" s="15" t="s">
        <v>386</v>
      </c>
      <c r="E250" s="15" t="s">
        <v>389</v>
      </c>
      <c r="F250" s="15" t="s">
        <v>44</v>
      </c>
      <c r="G250" s="17">
        <f>G251</f>
        <v>250000</v>
      </c>
      <c r="H250" s="17">
        <v>150000</v>
      </c>
      <c r="I250" s="17">
        <v>150000</v>
      </c>
    </row>
    <row r="251" spans="1:9" x14ac:dyDescent="0.2">
      <c r="A251" s="18" t="s">
        <v>396</v>
      </c>
      <c r="B251" s="19" t="s">
        <v>51</v>
      </c>
      <c r="C251" s="18" t="s">
        <v>26</v>
      </c>
      <c r="D251" s="18" t="s">
        <v>386</v>
      </c>
      <c r="E251" s="18" t="s">
        <v>389</v>
      </c>
      <c r="F251" s="18" t="s">
        <v>50</v>
      </c>
      <c r="G251" s="20">
        <v>250000</v>
      </c>
      <c r="H251" s="20">
        <v>150000</v>
      </c>
      <c r="I251" s="20">
        <v>150000</v>
      </c>
    </row>
    <row r="254" spans="1:9" ht="12.75" customHeight="1" x14ac:dyDescent="0.2">
      <c r="B254" t="s">
        <v>403</v>
      </c>
      <c r="C254" s="24"/>
      <c r="D254" s="24"/>
      <c r="E254" t="s">
        <v>404</v>
      </c>
    </row>
  </sheetData>
  <mergeCells count="13">
    <mergeCell ref="H19:H20"/>
    <mergeCell ref="I19:I20"/>
    <mergeCell ref="E16:F16"/>
    <mergeCell ref="A19:A20"/>
    <mergeCell ref="B19:B20"/>
    <mergeCell ref="C19:F19"/>
    <mergeCell ref="G19:G20"/>
    <mergeCell ref="A12:I12"/>
    <mergeCell ref="A13:I13"/>
    <mergeCell ref="A17:B17"/>
    <mergeCell ref="A18:B18"/>
    <mergeCell ref="A14:J14"/>
    <mergeCell ref="A15:J15"/>
  </mergeCells>
  <phoneticPr fontId="7" type="noConversion"/>
  <pageMargins left="0.98425196850393704" right="0.39370078740157483" top="0.39370078740157483" bottom="0.39370078740157483" header="0.19685039370078741" footer="0.19685039370078741"/>
  <pageSetup paperSize="9" scale="8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Glavbuh</dc:creator>
  <dc:description>POI HSSF rep:2.47.0.100</dc:description>
  <cp:lastModifiedBy>sveta Stroeva</cp:lastModifiedBy>
  <cp:lastPrinted>2019-02-04T08:33:28Z</cp:lastPrinted>
  <dcterms:created xsi:type="dcterms:W3CDTF">2019-02-01T12:15:48Z</dcterms:created>
  <dcterms:modified xsi:type="dcterms:W3CDTF">2022-12-08T21:58:45Z</dcterms:modified>
</cp:coreProperties>
</file>